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VY\Desktop\"/>
    </mc:Choice>
  </mc:AlternateContent>
  <bookViews>
    <workbookView xWindow="0" yWindow="0" windowWidth="23040" windowHeight="9192"/>
  </bookViews>
  <sheets>
    <sheet name="расчет" sheetId="1" r:id="rId1"/>
    <sheet name="расчет капитал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B13" i="1" l="1"/>
  <c r="B20" i="1" s="1"/>
  <c r="B14" i="1"/>
  <c r="B19" i="1"/>
  <c r="B18" i="1"/>
  <c r="B24" i="1" s="1"/>
  <c r="C12" i="2" l="1"/>
  <c r="C13" i="2" s="1"/>
  <c r="C14" i="2" s="1"/>
  <c r="C15" i="2" s="1"/>
  <c r="C16" i="2" s="1"/>
  <c r="C17" i="2" s="1"/>
  <c r="C18" i="2" s="1"/>
  <c r="C19" i="2" s="1"/>
  <c r="C20" i="2" s="1"/>
  <c r="C21" i="2" s="1"/>
  <c r="B23" i="1"/>
  <c r="C22" i="2" l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B26" i="1"/>
</calcChain>
</file>

<file path=xl/sharedStrings.xml><?xml version="1.0" encoding="utf-8"?>
<sst xmlns="http://schemas.openxmlformats.org/spreadsheetml/2006/main" count="24" uniqueCount="24">
  <si>
    <t>Годовой доход за минусом аренды</t>
  </si>
  <si>
    <t>Чистый денежный поток семьи</t>
  </si>
  <si>
    <t xml:space="preserve">Годовой доход за минусом ипотеки </t>
  </si>
  <si>
    <t>величина аннуитетных выплат в месяц (информацию берем с сайта банка или на banki.ru)</t>
  </si>
  <si>
    <t>величина аннуитетных выплат в год</t>
  </si>
  <si>
    <t>Годовой доход за минусом ипотеки с учетом льготы по налогу (вычет в первые несколько лет)</t>
  </si>
  <si>
    <t>Такой капитал у вас будет через ... лет, если инвестировать его под …%</t>
  </si>
  <si>
    <t>годовая доходность</t>
  </si>
  <si>
    <t>лет</t>
  </si>
  <si>
    <t>ежегодные инвестиции</t>
  </si>
  <si>
    <t>за столько лет будет использован лимит возврата НДФЛ (из расчета лимита в 5 млн.)</t>
  </si>
  <si>
    <t>Разница</t>
  </si>
  <si>
    <t>разница-2 (без учета налогового вычета)</t>
  </si>
  <si>
    <t>разница-1 (первые несколько лет, пока не использован налоговый вычет)</t>
  </si>
  <si>
    <t xml:space="preserve">капитал </t>
  </si>
  <si>
    <t>Исходные данные</t>
  </si>
  <si>
    <t>Годовой доход семьи (руб.) (начисленный, до уплаты НДФЛ)</t>
  </si>
  <si>
    <t xml:space="preserve">Ставка налога НДФЛ </t>
  </si>
  <si>
    <t>Рыночная стоимость квартиры (руб.)</t>
  </si>
  <si>
    <t>Годовая арендная плата (руб.)</t>
  </si>
  <si>
    <t>Ставка налога на имущество физлиц %</t>
  </si>
  <si>
    <t>Годовая ставка ипотечного кредита %</t>
  </si>
  <si>
    <t>Срок кредита (лет)</t>
  </si>
  <si>
    <t>капитал, который получится, если инвестировать ежегодно разницу-2 на протяжении 10 лет под 7% годовых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</si>
</sst>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9" formatCode="_-* #,##0.0_-;\-* #,##0.0_-;_-* &quot;-&quot;??_-;_-@_-"/>
    <numFmt numFmtId="170" formatCode="_-* #,##0_-;\-* #,##0_-;_-* &quot;-&quot;??_-;_-@_-"/>
    <numFmt numFmtId="171" formatCode="0.0%"/>
    <numFmt numFmtId="172" formatCode="#,##0_ ;\-#,##0\ "/>
    <numFmt numFmtId="174" formatCode="[$$-409]#,##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theme="1" tint="0.34998626667073579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2060"/>
      <name val="Cambria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17"/>
      </left>
      <right style="thin">
        <color indexed="64"/>
      </right>
      <top/>
      <bottom style="thin">
        <color indexed="1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theme="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170" fontId="2" fillId="2" borderId="0" xfId="1" applyNumberFormat="1" applyFont="1" applyFill="1"/>
    <xf numFmtId="9" fontId="2" fillId="2" borderId="0" xfId="2" applyFont="1" applyFill="1" applyAlignment="1">
      <alignment horizontal="right" indent="1"/>
    </xf>
    <xf numFmtId="169" fontId="2" fillId="2" borderId="0" xfId="1" applyNumberFormat="1" applyFont="1" applyFill="1"/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/>
    <xf numFmtId="170" fontId="2" fillId="0" borderId="4" xfId="1" applyNumberFormat="1" applyFont="1" applyFill="1" applyBorder="1"/>
    <xf numFmtId="9" fontId="2" fillId="0" borderId="4" xfId="2" applyFont="1" applyFill="1" applyBorder="1" applyAlignment="1">
      <alignment horizontal="right" indent="1"/>
    </xf>
    <xf numFmtId="171" fontId="2" fillId="0" borderId="4" xfId="2" applyNumberFormat="1" applyFont="1" applyFill="1" applyBorder="1" applyAlignment="1">
      <alignment horizontal="right" indent="1"/>
    </xf>
    <xf numFmtId="172" fontId="2" fillId="0" borderId="4" xfId="1" applyNumberFormat="1" applyFont="1" applyFill="1" applyBorder="1" applyAlignment="1">
      <alignment horizontal="right" indent="1"/>
    </xf>
    <xf numFmtId="169" fontId="2" fillId="0" borderId="4" xfId="1" applyNumberFormat="1" applyFont="1" applyFill="1" applyBorder="1"/>
    <xf numFmtId="0" fontId="4" fillId="3" borderId="0" xfId="0" applyFont="1" applyFill="1" applyAlignment="1">
      <alignment horizontal="left" inden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174" fontId="5" fillId="3" borderId="0" xfId="0" applyNumberFormat="1" applyFont="1" applyFill="1" applyBorder="1"/>
    <xf numFmtId="9" fontId="5" fillId="4" borderId="5" xfId="0" applyNumberFormat="1" applyFont="1" applyFill="1" applyBorder="1" applyProtection="1"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49" fontId="6" fillId="3" borderId="0" xfId="0" applyNumberFormat="1" applyFont="1" applyFill="1" applyAlignment="1">
      <alignment vertical="center"/>
    </xf>
    <xf numFmtId="3" fontId="5" fillId="0" borderId="8" xfId="0" applyNumberFormat="1" applyFont="1" applyFill="1" applyBorder="1"/>
    <xf numFmtId="3" fontId="5" fillId="0" borderId="10" xfId="0" applyNumberFormat="1" applyFont="1" applyFill="1" applyBorder="1"/>
    <xf numFmtId="174" fontId="6" fillId="3" borderId="0" xfId="0" applyNumberFormat="1" applyFont="1" applyFill="1"/>
    <xf numFmtId="174" fontId="5" fillId="3" borderId="0" xfId="0" applyNumberFormat="1" applyFont="1" applyFill="1"/>
    <xf numFmtId="3" fontId="5" fillId="0" borderId="11" xfId="0" applyNumberFormat="1" applyFont="1" applyFill="1" applyBorder="1"/>
    <xf numFmtId="0" fontId="5" fillId="2" borderId="0" xfId="0" applyFont="1" applyFill="1" applyBorder="1" applyAlignment="1">
      <alignment horizontal="center"/>
    </xf>
    <xf numFmtId="174" fontId="5" fillId="2" borderId="0" xfId="0" applyNumberFormat="1" applyFont="1" applyFill="1" applyBorder="1"/>
    <xf numFmtId="0" fontId="6" fillId="2" borderId="0" xfId="0" applyFont="1" applyFill="1" applyBorder="1"/>
    <xf numFmtId="3" fontId="5" fillId="4" borderId="5" xfId="0" applyNumberFormat="1" applyFont="1" applyFill="1" applyBorder="1" applyProtection="1">
      <protection locked="0"/>
    </xf>
    <xf numFmtId="3" fontId="5" fillId="0" borderId="9" xfId="0" applyNumberFormat="1" applyFont="1" applyFill="1" applyBorder="1"/>
    <xf numFmtId="174" fontId="5" fillId="3" borderId="0" xfId="0" applyNumberFormat="1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3" fontId="4" fillId="0" borderId="10" xfId="0" applyNumberFormat="1" applyFont="1" applyFill="1" applyBorder="1"/>
    <xf numFmtId="3" fontId="4" fillId="0" borderId="9" xfId="0" applyNumberFormat="1" applyFont="1" applyFill="1" applyBorder="1"/>
    <xf numFmtId="170" fontId="2" fillId="0" borderId="0" xfId="1" applyNumberFormat="1" applyFont="1" applyFill="1" applyBorder="1"/>
    <xf numFmtId="170" fontId="7" fillId="0" borderId="4" xfId="1" applyNumberFormat="1" applyFont="1" applyFill="1" applyBorder="1"/>
    <xf numFmtId="0" fontId="8" fillId="2" borderId="0" xfId="0" applyFont="1" applyFill="1" applyAlignment="1">
      <alignment vertical="center"/>
    </xf>
    <xf numFmtId="0" fontId="9" fillId="2" borderId="3" xfId="0" applyFont="1" applyFill="1" applyBorder="1"/>
    <xf numFmtId="0" fontId="9" fillId="2" borderId="0" xfId="0" applyFont="1" applyFill="1"/>
    <xf numFmtId="170" fontId="8" fillId="2" borderId="0" xfId="1" applyNumberFormat="1" applyFont="1" applyFill="1" applyAlignment="1">
      <alignment vertical="center"/>
    </xf>
    <xf numFmtId="170" fontId="10" fillId="2" borderId="12" xfId="1" applyNumberFormat="1" applyFont="1" applyFill="1" applyBorder="1"/>
    <xf numFmtId="170" fontId="0" fillId="2" borderId="0" xfId="0" applyNumberFormat="1" applyFill="1"/>
    <xf numFmtId="0" fontId="3" fillId="2" borderId="13" xfId="0" applyFont="1" applyFill="1" applyBorder="1" applyAlignment="1">
      <alignment horizontal="left" indent="1"/>
    </xf>
    <xf numFmtId="0" fontId="0" fillId="2" borderId="1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Alignment="1">
      <alignment horizontal="left" indent="1"/>
    </xf>
    <xf numFmtId="0" fontId="0" fillId="2" borderId="1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left" inden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workbookViewId="0"/>
  </sheetViews>
  <sheetFormatPr defaultRowHeight="14.4" x14ac:dyDescent="0.3"/>
  <cols>
    <col min="1" max="1" width="3" style="1" customWidth="1"/>
    <col min="2" max="2" width="15.5546875" style="2" customWidth="1"/>
    <col min="3" max="16384" width="8.88671875" style="1"/>
  </cols>
  <sheetData>
    <row r="2" spans="2:16" ht="23.4" x14ac:dyDescent="0.45">
      <c r="B2" s="42" t="s">
        <v>15</v>
      </c>
      <c r="D2" s="44"/>
    </row>
    <row r="3" spans="2:16" x14ac:dyDescent="0.3">
      <c r="B3" s="11">
        <v>1440000</v>
      </c>
      <c r="C3" s="52" t="s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x14ac:dyDescent="0.3">
      <c r="B4" s="12">
        <v>0.13</v>
      </c>
      <c r="C4" s="52" t="s">
        <v>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x14ac:dyDescent="0.3">
      <c r="B5" s="3"/>
      <c r="C5" s="5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x14ac:dyDescent="0.3">
      <c r="B6" s="11">
        <v>6000000</v>
      </c>
      <c r="C6" s="52" t="s">
        <v>18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x14ac:dyDescent="0.3">
      <c r="B7" s="11">
        <v>360000</v>
      </c>
      <c r="C7" s="52" t="s">
        <v>19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x14ac:dyDescent="0.3">
      <c r="C8" s="5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x14ac:dyDescent="0.3">
      <c r="B9" s="13">
        <v>1E-3</v>
      </c>
      <c r="C9" s="52" t="s">
        <v>20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x14ac:dyDescent="0.3">
      <c r="B10" s="12">
        <v>0.08</v>
      </c>
      <c r="C10" s="52" t="s">
        <v>21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x14ac:dyDescent="0.3">
      <c r="B11" s="14">
        <v>15</v>
      </c>
      <c r="C11" s="52" t="s">
        <v>22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x14ac:dyDescent="0.3">
      <c r="B12" s="14">
        <v>57339</v>
      </c>
      <c r="C12" s="49" t="s">
        <v>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6" x14ac:dyDescent="0.3">
      <c r="B13" s="14">
        <f>B12*12</f>
        <v>688068</v>
      </c>
      <c r="C13" s="49" t="s">
        <v>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x14ac:dyDescent="0.3">
      <c r="B14" s="15">
        <f>5000000*B4/(B3*B4)</f>
        <v>3.4722222222222223</v>
      </c>
      <c r="C14" s="49" t="s">
        <v>10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x14ac:dyDescent="0.3">
      <c r="B15" s="4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16" x14ac:dyDescent="0.3">
      <c r="B16" s="4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2:16" ht="23.4" x14ac:dyDescent="0.45">
      <c r="B17" s="42" t="s">
        <v>1</v>
      </c>
      <c r="C17" s="8"/>
      <c r="D17" s="43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2:16" ht="15.6" x14ac:dyDescent="0.3">
      <c r="B18" s="41">
        <f>B3*(1-B4)-B7</f>
        <v>892800</v>
      </c>
      <c r="C18" s="49" t="s"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ht="15.6" x14ac:dyDescent="0.3">
      <c r="B19" s="41">
        <f>B3*(1-B4)-B13-(B6*B9)+(B3*B4)</f>
        <v>745932</v>
      </c>
      <c r="C19" s="49" t="s">
        <v>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ht="15.6" x14ac:dyDescent="0.3">
      <c r="B20" s="41">
        <f>B3*(1-B4)-B13-(B6*B9)</f>
        <v>558732</v>
      </c>
      <c r="C20" s="49" t="s">
        <v>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x14ac:dyDescent="0.3">
      <c r="B21" s="40"/>
      <c r="C21" s="5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ht="23.4" x14ac:dyDescent="0.45">
      <c r="B22" s="45" t="s">
        <v>11</v>
      </c>
      <c r="C22" s="51"/>
      <c r="D22" s="44"/>
    </row>
    <row r="23" spans="2:16" x14ac:dyDescent="0.3">
      <c r="B23" s="11">
        <f>B18-B19</f>
        <v>146868</v>
      </c>
      <c r="C23" s="49" t="s">
        <v>13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x14ac:dyDescent="0.3">
      <c r="B24" s="11">
        <f>B18-B20</f>
        <v>334068</v>
      </c>
      <c r="C24" s="49" t="s">
        <v>12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6" spans="2:16" ht="15.6" x14ac:dyDescent="0.3">
      <c r="B26" s="46">
        <f>'расчет капитала'!C21</f>
        <v>4938727.4571557315</v>
      </c>
      <c r="C26" s="48" t="s">
        <v>23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9" spans="2:16" x14ac:dyDescent="0.3">
      <c r="D29" s="47"/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1"/>
  <sheetViews>
    <sheetView workbookViewId="0">
      <selection activeCell="C6" sqref="C6"/>
    </sheetView>
  </sheetViews>
  <sheetFormatPr defaultColWidth="9.109375" defaultRowHeight="13.2" x14ac:dyDescent="0.25"/>
  <cols>
    <col min="1" max="1" width="9.109375" style="17" customWidth="1"/>
    <col min="2" max="2" width="8" style="17" customWidth="1"/>
    <col min="3" max="3" width="15.33203125" style="18" customWidth="1"/>
    <col min="4" max="4" width="16.77734375" style="17" customWidth="1"/>
    <col min="5" max="5" width="16.109375" style="19" bestFit="1" customWidth="1"/>
    <col min="6" max="6" width="12.88671875" style="17" customWidth="1"/>
    <col min="7" max="16384" width="9.109375" style="17"/>
  </cols>
  <sheetData>
    <row r="2" spans="1:5" x14ac:dyDescent="0.25">
      <c r="A2" s="16" t="s">
        <v>6</v>
      </c>
    </row>
    <row r="4" spans="1:5" x14ac:dyDescent="0.25">
      <c r="C4" s="20"/>
    </row>
    <row r="5" spans="1:5" x14ac:dyDescent="0.25">
      <c r="C5" s="34">
        <f>расчет!B24</f>
        <v>334068</v>
      </c>
      <c r="D5" s="36" t="s">
        <v>9</v>
      </c>
    </row>
    <row r="6" spans="1:5" x14ac:dyDescent="0.25">
      <c r="C6" s="20"/>
    </row>
    <row r="7" spans="1:5" x14ac:dyDescent="0.25">
      <c r="C7" s="21">
        <v>7.0000000000000007E-2</v>
      </c>
      <c r="D7" s="37" t="s">
        <v>7</v>
      </c>
    </row>
    <row r="8" spans="1:5" x14ac:dyDescent="0.25">
      <c r="C8" s="17"/>
    </row>
    <row r="9" spans="1:5" x14ac:dyDescent="0.25">
      <c r="E9" s="17"/>
    </row>
    <row r="10" spans="1:5" x14ac:dyDescent="0.25">
      <c r="C10" s="17"/>
      <c r="D10" s="19"/>
      <c r="E10" s="25"/>
    </row>
    <row r="11" spans="1:5" ht="24.6" customHeight="1" x14ac:dyDescent="0.25">
      <c r="B11" s="22" t="s">
        <v>8</v>
      </c>
      <c r="C11" s="23" t="s">
        <v>14</v>
      </c>
      <c r="D11" s="24"/>
      <c r="E11" s="17"/>
    </row>
    <row r="12" spans="1:5" x14ac:dyDescent="0.25">
      <c r="B12" s="26">
        <v>1</v>
      </c>
      <c r="C12" s="35">
        <f>C5*C7+C5</f>
        <v>357452.76</v>
      </c>
      <c r="D12" s="19"/>
      <c r="E12" s="17"/>
    </row>
    <row r="13" spans="1:5" x14ac:dyDescent="0.25">
      <c r="B13" s="27">
        <v>2</v>
      </c>
      <c r="C13" s="35">
        <f>(C12+$C$5)*$C$7+C12+$C$5</f>
        <v>739927.2132</v>
      </c>
      <c r="D13" s="28"/>
      <c r="E13" s="17"/>
    </row>
    <row r="14" spans="1:5" x14ac:dyDescent="0.25">
      <c r="B14" s="27">
        <v>3</v>
      </c>
      <c r="C14" s="35">
        <f>(C13+$C$5)*$C$7+C13+$C$5</f>
        <v>1149174.878124</v>
      </c>
      <c r="D14" s="28"/>
      <c r="E14" s="17"/>
    </row>
    <row r="15" spans="1:5" x14ac:dyDescent="0.25">
      <c r="B15" s="27">
        <v>4</v>
      </c>
      <c r="C15" s="35">
        <f t="shared" ref="C15:C78" si="0">(C14+$C$5)*$C$7+C14+$C$5</f>
        <v>1587069.8795926801</v>
      </c>
      <c r="D15" s="28"/>
      <c r="E15" s="17"/>
    </row>
    <row r="16" spans="1:5" x14ac:dyDescent="0.25">
      <c r="B16" s="27">
        <v>5</v>
      </c>
      <c r="C16" s="35">
        <f t="shared" si="0"/>
        <v>2055617.5311641677</v>
      </c>
      <c r="D16" s="28"/>
      <c r="E16" s="17"/>
    </row>
    <row r="17" spans="2:5" x14ac:dyDescent="0.25">
      <c r="B17" s="27">
        <v>6</v>
      </c>
      <c r="C17" s="35">
        <f t="shared" si="0"/>
        <v>2556963.5183456596</v>
      </c>
      <c r="D17" s="28"/>
      <c r="E17" s="17"/>
    </row>
    <row r="18" spans="2:5" x14ac:dyDescent="0.25">
      <c r="B18" s="27">
        <v>7</v>
      </c>
      <c r="C18" s="35">
        <f t="shared" si="0"/>
        <v>3093403.7246298557</v>
      </c>
      <c r="D18" s="28"/>
      <c r="E18" s="17"/>
    </row>
    <row r="19" spans="2:5" x14ac:dyDescent="0.25">
      <c r="B19" s="27">
        <v>8</v>
      </c>
      <c r="C19" s="35">
        <f t="shared" si="0"/>
        <v>3667394.7453539455</v>
      </c>
      <c r="D19" s="28"/>
      <c r="E19" s="17"/>
    </row>
    <row r="20" spans="2:5" x14ac:dyDescent="0.25">
      <c r="B20" s="27">
        <v>9</v>
      </c>
      <c r="C20" s="35">
        <f t="shared" si="0"/>
        <v>4281565.1375287212</v>
      </c>
      <c r="D20" s="28"/>
      <c r="E20" s="17"/>
    </row>
    <row r="21" spans="2:5" x14ac:dyDescent="0.25">
      <c r="B21" s="38">
        <v>10</v>
      </c>
      <c r="C21" s="39">
        <f t="shared" si="0"/>
        <v>4938727.4571557315</v>
      </c>
      <c r="D21" s="28"/>
      <c r="E21" s="17"/>
    </row>
    <row r="22" spans="2:5" x14ac:dyDescent="0.25">
      <c r="B22" s="27">
        <v>11</v>
      </c>
      <c r="C22" s="35">
        <f t="shared" si="0"/>
        <v>5641891.1391566331</v>
      </c>
      <c r="D22" s="28"/>
      <c r="E22" s="17"/>
    </row>
    <row r="23" spans="2:5" x14ac:dyDescent="0.25">
      <c r="B23" s="27">
        <v>12</v>
      </c>
      <c r="C23" s="35">
        <f t="shared" si="0"/>
        <v>6394276.2788975975</v>
      </c>
      <c r="D23" s="28"/>
      <c r="E23" s="17"/>
    </row>
    <row r="24" spans="2:5" x14ac:dyDescent="0.25">
      <c r="B24" s="27">
        <v>13</v>
      </c>
      <c r="C24" s="35">
        <f t="shared" si="0"/>
        <v>7199328.3784204293</v>
      </c>
      <c r="D24" s="28"/>
      <c r="E24" s="17"/>
    </row>
    <row r="25" spans="2:5" x14ac:dyDescent="0.25">
      <c r="B25" s="27">
        <v>14</v>
      </c>
      <c r="C25" s="35">
        <f t="shared" si="0"/>
        <v>8060734.1249098592</v>
      </c>
      <c r="D25" s="28"/>
      <c r="E25" s="17"/>
    </row>
    <row r="26" spans="2:5" x14ac:dyDescent="0.25">
      <c r="B26" s="27">
        <v>15</v>
      </c>
      <c r="C26" s="35">
        <f t="shared" si="0"/>
        <v>8982438.2736535501</v>
      </c>
      <c r="D26" s="28"/>
      <c r="E26" s="17"/>
    </row>
    <row r="27" spans="2:5" x14ac:dyDescent="0.25">
      <c r="B27" s="27">
        <v>16</v>
      </c>
      <c r="C27" s="35">
        <f t="shared" si="0"/>
        <v>9968661.7128092982</v>
      </c>
      <c r="D27" s="28"/>
      <c r="E27" s="17"/>
    </row>
    <row r="28" spans="2:5" x14ac:dyDescent="0.25">
      <c r="B28" s="27">
        <v>17</v>
      </c>
      <c r="C28" s="35">
        <f t="shared" si="0"/>
        <v>11023920.792705949</v>
      </c>
      <c r="D28" s="28"/>
      <c r="E28" s="17"/>
    </row>
    <row r="29" spans="2:5" x14ac:dyDescent="0.25">
      <c r="B29" s="27">
        <v>18</v>
      </c>
      <c r="C29" s="35">
        <f t="shared" si="0"/>
        <v>12153048.008195367</v>
      </c>
      <c r="D29" s="28"/>
      <c r="E29" s="17"/>
    </row>
    <row r="30" spans="2:5" x14ac:dyDescent="0.25">
      <c r="B30" s="27">
        <v>19</v>
      </c>
      <c r="C30" s="35">
        <f t="shared" si="0"/>
        <v>13361214.128769042</v>
      </c>
      <c r="D30" s="28"/>
      <c r="E30" s="29"/>
    </row>
    <row r="31" spans="2:5" x14ac:dyDescent="0.25">
      <c r="B31" s="27">
        <v>20</v>
      </c>
      <c r="C31" s="35">
        <f t="shared" si="0"/>
        <v>14653951.877782876</v>
      </c>
      <c r="D31" s="28"/>
      <c r="E31" s="17"/>
    </row>
    <row r="32" spans="2:5" x14ac:dyDescent="0.25">
      <c r="B32" s="27">
        <v>21</v>
      </c>
      <c r="C32" s="35">
        <f t="shared" si="0"/>
        <v>16037181.269227676</v>
      </c>
      <c r="D32" s="28"/>
      <c r="E32" s="17"/>
    </row>
    <row r="33" spans="2:5" x14ac:dyDescent="0.25">
      <c r="B33" s="27">
        <v>22</v>
      </c>
      <c r="C33" s="35">
        <f t="shared" si="0"/>
        <v>17517236.718073614</v>
      </c>
      <c r="D33" s="28"/>
      <c r="E33" s="17"/>
    </row>
    <row r="34" spans="2:5" x14ac:dyDescent="0.25">
      <c r="B34" s="27">
        <v>23</v>
      </c>
      <c r="C34" s="35">
        <f t="shared" si="0"/>
        <v>19100896.048338767</v>
      </c>
      <c r="D34" s="28"/>
      <c r="E34" s="17"/>
    </row>
    <row r="35" spans="2:5" x14ac:dyDescent="0.25">
      <c r="B35" s="27">
        <v>24</v>
      </c>
      <c r="C35" s="35">
        <f t="shared" si="0"/>
        <v>20795411.531722482</v>
      </c>
      <c r="D35" s="28"/>
      <c r="E35" s="17"/>
    </row>
    <row r="36" spans="2:5" x14ac:dyDescent="0.25">
      <c r="B36" s="27">
        <v>25</v>
      </c>
      <c r="C36" s="35">
        <f t="shared" si="0"/>
        <v>22608543.098943055</v>
      </c>
      <c r="D36" s="28"/>
      <c r="E36" s="17"/>
    </row>
    <row r="37" spans="2:5" x14ac:dyDescent="0.25">
      <c r="B37" s="27">
        <v>26</v>
      </c>
      <c r="C37" s="35">
        <f t="shared" si="0"/>
        <v>24548593.875869069</v>
      </c>
      <c r="D37" s="28"/>
      <c r="E37" s="17"/>
    </row>
    <row r="38" spans="2:5" x14ac:dyDescent="0.25">
      <c r="B38" s="27">
        <v>27</v>
      </c>
      <c r="C38" s="35">
        <f t="shared" si="0"/>
        <v>26624448.207179904</v>
      </c>
      <c r="D38" s="28"/>
      <c r="E38" s="17"/>
    </row>
    <row r="39" spans="2:5" x14ac:dyDescent="0.25">
      <c r="B39" s="27">
        <v>28</v>
      </c>
      <c r="C39" s="35">
        <f t="shared" si="0"/>
        <v>28845612.341682497</v>
      </c>
      <c r="D39" s="28"/>
      <c r="E39" s="17"/>
    </row>
    <row r="40" spans="2:5" x14ac:dyDescent="0.25">
      <c r="B40" s="27">
        <v>29</v>
      </c>
      <c r="C40" s="35">
        <f t="shared" si="0"/>
        <v>31222257.965600271</v>
      </c>
      <c r="D40" s="28"/>
      <c r="E40" s="17"/>
    </row>
    <row r="41" spans="2:5" x14ac:dyDescent="0.25">
      <c r="B41" s="27">
        <v>30</v>
      </c>
      <c r="C41" s="35">
        <f t="shared" si="0"/>
        <v>33765268.783192292</v>
      </c>
      <c r="D41" s="28"/>
      <c r="E41" s="17"/>
    </row>
    <row r="42" spans="2:5" x14ac:dyDescent="0.25">
      <c r="B42" s="27">
        <v>31</v>
      </c>
      <c r="C42" s="35">
        <f t="shared" si="0"/>
        <v>36486290.358015753</v>
      </c>
      <c r="D42" s="28"/>
      <c r="E42" s="17"/>
    </row>
    <row r="43" spans="2:5" x14ac:dyDescent="0.25">
      <c r="B43" s="27">
        <v>32</v>
      </c>
      <c r="C43" s="35">
        <f t="shared" si="0"/>
        <v>39397783.443076856</v>
      </c>
      <c r="D43" s="28"/>
      <c r="E43" s="17"/>
    </row>
    <row r="44" spans="2:5" x14ac:dyDescent="0.25">
      <c r="B44" s="27">
        <v>33</v>
      </c>
      <c r="C44" s="35">
        <f t="shared" si="0"/>
        <v>42513081.044092238</v>
      </c>
      <c r="D44" s="28"/>
      <c r="E44" s="17"/>
    </row>
    <row r="45" spans="2:5" x14ac:dyDescent="0.25">
      <c r="B45" s="27">
        <v>34</v>
      </c>
      <c r="C45" s="35">
        <f t="shared" si="0"/>
        <v>45846449.477178693</v>
      </c>
      <c r="D45" s="28"/>
      <c r="E45" s="17"/>
    </row>
    <row r="46" spans="2:5" x14ac:dyDescent="0.25">
      <c r="B46" s="27">
        <v>35</v>
      </c>
      <c r="C46" s="35">
        <f t="shared" si="0"/>
        <v>49413153.7005812</v>
      </c>
      <c r="D46" s="28"/>
      <c r="E46" s="17"/>
    </row>
    <row r="47" spans="2:5" x14ac:dyDescent="0.25">
      <c r="B47" s="27">
        <v>36</v>
      </c>
      <c r="C47" s="35">
        <f t="shared" si="0"/>
        <v>53229527.219621882</v>
      </c>
      <c r="D47" s="28"/>
      <c r="E47" s="17"/>
    </row>
    <row r="48" spans="2:5" x14ac:dyDescent="0.25">
      <c r="B48" s="27">
        <v>37</v>
      </c>
      <c r="C48" s="35">
        <f t="shared" si="0"/>
        <v>57313046.884995416</v>
      </c>
      <c r="D48" s="28"/>
      <c r="E48" s="17"/>
    </row>
    <row r="49" spans="2:5" x14ac:dyDescent="0.25">
      <c r="B49" s="27">
        <v>38</v>
      </c>
      <c r="C49" s="35">
        <f t="shared" si="0"/>
        <v>61682412.926945098</v>
      </c>
      <c r="D49" s="28"/>
      <c r="E49" s="17"/>
    </row>
    <row r="50" spans="2:5" x14ac:dyDescent="0.25">
      <c r="B50" s="27">
        <v>39</v>
      </c>
      <c r="C50" s="35">
        <f t="shared" si="0"/>
        <v>66357634.591831252</v>
      </c>
      <c r="D50" s="28"/>
      <c r="E50" s="17"/>
    </row>
    <row r="51" spans="2:5" x14ac:dyDescent="0.25">
      <c r="B51" s="27">
        <v>40</v>
      </c>
      <c r="C51" s="35">
        <f t="shared" si="0"/>
        <v>71360121.773259446</v>
      </c>
      <c r="D51" s="28"/>
      <c r="E51" s="17"/>
    </row>
    <row r="52" spans="2:5" x14ac:dyDescent="0.25">
      <c r="B52" s="27">
        <v>41</v>
      </c>
      <c r="C52" s="35">
        <f t="shared" si="0"/>
        <v>76712783.057387605</v>
      </c>
      <c r="D52" s="28"/>
      <c r="E52" s="17"/>
    </row>
    <row r="53" spans="2:5" x14ac:dyDescent="0.25">
      <c r="B53" s="27">
        <v>42</v>
      </c>
      <c r="C53" s="35">
        <f t="shared" si="0"/>
        <v>82440130.631404743</v>
      </c>
      <c r="D53" s="28"/>
      <c r="E53" s="17"/>
    </row>
    <row r="54" spans="2:5" x14ac:dyDescent="0.25">
      <c r="B54" s="27">
        <v>43</v>
      </c>
      <c r="C54" s="35">
        <f t="shared" si="0"/>
        <v>88568392.535603076</v>
      </c>
      <c r="D54" s="28"/>
      <c r="E54" s="17"/>
    </row>
    <row r="55" spans="2:5" x14ac:dyDescent="0.25">
      <c r="B55" s="27">
        <v>44</v>
      </c>
      <c r="C55" s="35">
        <f t="shared" si="0"/>
        <v>95125632.773095295</v>
      </c>
      <c r="D55" s="28"/>
      <c r="E55" s="17"/>
    </row>
    <row r="56" spans="2:5" x14ac:dyDescent="0.25">
      <c r="B56" s="27">
        <v>45</v>
      </c>
      <c r="C56" s="35">
        <f t="shared" si="0"/>
        <v>102141879.82721196</v>
      </c>
      <c r="D56" s="28"/>
      <c r="E56" s="17"/>
    </row>
    <row r="57" spans="2:5" x14ac:dyDescent="0.25">
      <c r="B57" s="27">
        <v>46</v>
      </c>
      <c r="C57" s="35">
        <f t="shared" si="0"/>
        <v>109649264.17511679</v>
      </c>
      <c r="D57" s="28"/>
      <c r="E57" s="17"/>
    </row>
    <row r="58" spans="2:5" x14ac:dyDescent="0.25">
      <c r="B58" s="27">
        <v>47</v>
      </c>
      <c r="C58" s="35">
        <f t="shared" si="0"/>
        <v>117682165.42737497</v>
      </c>
      <c r="D58" s="28"/>
      <c r="E58" s="17"/>
    </row>
    <row r="59" spans="2:5" x14ac:dyDescent="0.25">
      <c r="B59" s="27">
        <v>48</v>
      </c>
      <c r="C59" s="35">
        <f t="shared" si="0"/>
        <v>126277369.76729122</v>
      </c>
      <c r="D59" s="28"/>
      <c r="E59" s="17"/>
    </row>
    <row r="60" spans="2:5" x14ac:dyDescent="0.25">
      <c r="B60" s="27">
        <v>49</v>
      </c>
      <c r="C60" s="35">
        <f t="shared" si="0"/>
        <v>135474238.41100159</v>
      </c>
      <c r="D60" s="28"/>
      <c r="E60" s="17"/>
    </row>
    <row r="61" spans="2:5" x14ac:dyDescent="0.25">
      <c r="B61" s="27">
        <v>50</v>
      </c>
      <c r="C61" s="35">
        <f t="shared" si="0"/>
        <v>145314887.8597717</v>
      </c>
      <c r="D61" s="28"/>
      <c r="E61" s="17"/>
    </row>
    <row r="62" spans="2:5" x14ac:dyDescent="0.25">
      <c r="B62" s="27">
        <v>51</v>
      </c>
      <c r="C62" s="35">
        <f t="shared" si="0"/>
        <v>155844382.76995572</v>
      </c>
      <c r="D62" s="28"/>
      <c r="E62" s="17"/>
    </row>
    <row r="63" spans="2:5" x14ac:dyDescent="0.25">
      <c r="B63" s="27">
        <v>52</v>
      </c>
      <c r="C63" s="35">
        <f t="shared" si="0"/>
        <v>167110942.32385263</v>
      </c>
      <c r="D63" s="28"/>
      <c r="E63" s="17"/>
    </row>
    <row r="64" spans="2:5" x14ac:dyDescent="0.25">
      <c r="B64" s="27">
        <v>53</v>
      </c>
      <c r="C64" s="35">
        <f t="shared" si="0"/>
        <v>179166161.04652232</v>
      </c>
      <c r="D64" s="28"/>
      <c r="E64" s="17"/>
    </row>
    <row r="65" spans="2:5" x14ac:dyDescent="0.25">
      <c r="B65" s="27">
        <v>54</v>
      </c>
      <c r="C65" s="35">
        <f t="shared" si="0"/>
        <v>192065245.07977888</v>
      </c>
      <c r="D65" s="28"/>
      <c r="E65" s="17"/>
    </row>
    <row r="66" spans="2:5" x14ac:dyDescent="0.25">
      <c r="B66" s="27">
        <v>55</v>
      </c>
      <c r="C66" s="35">
        <f t="shared" si="0"/>
        <v>205867264.99536341</v>
      </c>
      <c r="D66" s="28"/>
      <c r="E66" s="17"/>
    </row>
    <row r="67" spans="2:5" x14ac:dyDescent="0.25">
      <c r="B67" s="27">
        <v>56</v>
      </c>
      <c r="C67" s="35">
        <f t="shared" si="0"/>
        <v>220635426.30503887</v>
      </c>
      <c r="D67" s="28"/>
      <c r="E67" s="17"/>
    </row>
    <row r="68" spans="2:5" x14ac:dyDescent="0.25">
      <c r="B68" s="27">
        <v>57</v>
      </c>
      <c r="C68" s="35">
        <f t="shared" si="0"/>
        <v>236437358.90639159</v>
      </c>
      <c r="D68" s="28"/>
      <c r="E68" s="17"/>
    </row>
    <row r="69" spans="2:5" x14ac:dyDescent="0.25">
      <c r="B69" s="27">
        <v>58</v>
      </c>
      <c r="C69" s="35">
        <f t="shared" si="0"/>
        <v>253345426.789839</v>
      </c>
      <c r="D69" s="28"/>
      <c r="E69" s="17"/>
    </row>
    <row r="70" spans="2:5" x14ac:dyDescent="0.25">
      <c r="B70" s="27">
        <v>59</v>
      </c>
      <c r="C70" s="35">
        <f t="shared" si="0"/>
        <v>271437059.42512774</v>
      </c>
      <c r="D70" s="28"/>
      <c r="E70" s="17"/>
    </row>
    <row r="71" spans="2:5" x14ac:dyDescent="0.25">
      <c r="B71" s="27">
        <v>60</v>
      </c>
      <c r="C71" s="35">
        <f t="shared" si="0"/>
        <v>290795106.34488666</v>
      </c>
      <c r="D71" s="28"/>
      <c r="E71" s="17"/>
    </row>
    <row r="72" spans="2:5" x14ac:dyDescent="0.25">
      <c r="B72" s="27">
        <v>61</v>
      </c>
      <c r="C72" s="35">
        <f t="shared" si="0"/>
        <v>311508216.54902875</v>
      </c>
      <c r="D72" s="28"/>
      <c r="E72" s="17"/>
    </row>
    <row r="73" spans="2:5" x14ac:dyDescent="0.25">
      <c r="B73" s="27">
        <v>62</v>
      </c>
      <c r="C73" s="35">
        <f t="shared" si="0"/>
        <v>333671244.46746075</v>
      </c>
      <c r="D73" s="28"/>
      <c r="E73" s="17"/>
    </row>
    <row r="74" spans="2:5" x14ac:dyDescent="0.25">
      <c r="B74" s="27">
        <v>63</v>
      </c>
      <c r="C74" s="35">
        <f t="shared" si="0"/>
        <v>357385684.34018302</v>
      </c>
      <c r="D74" s="28"/>
      <c r="E74" s="17"/>
    </row>
    <row r="75" spans="2:5" x14ac:dyDescent="0.25">
      <c r="B75" s="27">
        <v>64</v>
      </c>
      <c r="C75" s="35">
        <f t="shared" si="0"/>
        <v>382760135.00399584</v>
      </c>
      <c r="D75" s="28"/>
      <c r="E75" s="17"/>
    </row>
    <row r="76" spans="2:5" x14ac:dyDescent="0.25">
      <c r="B76" s="27">
        <v>65</v>
      </c>
      <c r="C76" s="35">
        <f t="shared" si="0"/>
        <v>409910797.21427554</v>
      </c>
      <c r="D76" s="28"/>
      <c r="E76" s="17"/>
    </row>
    <row r="77" spans="2:5" x14ac:dyDescent="0.25">
      <c r="B77" s="27">
        <v>66</v>
      </c>
      <c r="C77" s="35">
        <f t="shared" si="0"/>
        <v>438962005.77927482</v>
      </c>
      <c r="D77" s="28"/>
      <c r="E77" s="17"/>
    </row>
    <row r="78" spans="2:5" x14ac:dyDescent="0.25">
      <c r="B78" s="27">
        <v>67</v>
      </c>
      <c r="C78" s="35">
        <f t="shared" si="0"/>
        <v>470046798.94382405</v>
      </c>
      <c r="D78" s="28"/>
      <c r="E78" s="17"/>
    </row>
    <row r="79" spans="2:5" x14ac:dyDescent="0.25">
      <c r="B79" s="27">
        <v>68</v>
      </c>
      <c r="C79" s="35">
        <f t="shared" ref="C79:C111" si="1">(C78+$C$5)*$C$7+C78+$C$5</f>
        <v>503307527.62989175</v>
      </c>
      <c r="D79" s="28"/>
      <c r="E79" s="17"/>
    </row>
    <row r="80" spans="2:5" x14ac:dyDescent="0.25">
      <c r="B80" s="27">
        <v>69</v>
      </c>
      <c r="C80" s="35">
        <f t="shared" si="1"/>
        <v>538896507.32398415</v>
      </c>
      <c r="D80" s="28"/>
      <c r="E80" s="17"/>
    </row>
    <row r="81" spans="2:5" x14ac:dyDescent="0.25">
      <c r="B81" s="27">
        <v>70</v>
      </c>
      <c r="C81" s="35">
        <f t="shared" si="1"/>
        <v>576976715.596663</v>
      </c>
      <c r="D81" s="28"/>
      <c r="E81" s="17"/>
    </row>
    <row r="82" spans="2:5" x14ac:dyDescent="0.25">
      <c r="B82" s="27">
        <v>71</v>
      </c>
      <c r="C82" s="35">
        <f t="shared" si="1"/>
        <v>617722538.44842947</v>
      </c>
      <c r="D82" s="28"/>
      <c r="E82" s="17"/>
    </row>
    <row r="83" spans="2:5" x14ac:dyDescent="0.25">
      <c r="B83" s="27">
        <v>72</v>
      </c>
      <c r="C83" s="35">
        <f t="shared" si="1"/>
        <v>661320568.89981949</v>
      </c>
      <c r="D83" s="28"/>
      <c r="E83" s="17"/>
    </row>
    <row r="84" spans="2:5" x14ac:dyDescent="0.25">
      <c r="B84" s="27">
        <v>73</v>
      </c>
      <c r="C84" s="35">
        <f t="shared" si="1"/>
        <v>707970461.48280692</v>
      </c>
      <c r="D84" s="28"/>
      <c r="E84" s="17"/>
    </row>
    <row r="85" spans="2:5" x14ac:dyDescent="0.25">
      <c r="B85" s="27">
        <v>74</v>
      </c>
      <c r="C85" s="35">
        <f t="shared" si="1"/>
        <v>757885846.54660344</v>
      </c>
      <c r="D85" s="28"/>
      <c r="E85" s="17"/>
    </row>
    <row r="86" spans="2:5" x14ac:dyDescent="0.25">
      <c r="B86" s="27">
        <v>75</v>
      </c>
      <c r="C86" s="35">
        <f t="shared" si="1"/>
        <v>811295308.56486571</v>
      </c>
      <c r="D86" s="28"/>
      <c r="E86" s="17"/>
    </row>
    <row r="87" spans="2:5" x14ac:dyDescent="0.25">
      <c r="B87" s="27">
        <v>76</v>
      </c>
      <c r="C87" s="35">
        <f t="shared" si="1"/>
        <v>868443432.92440629</v>
      </c>
      <c r="D87" s="28"/>
      <c r="E87" s="17"/>
    </row>
    <row r="88" spans="2:5" x14ac:dyDescent="0.25">
      <c r="B88" s="27">
        <v>77</v>
      </c>
      <c r="C88" s="35">
        <f t="shared" si="1"/>
        <v>929591925.98911476</v>
      </c>
      <c r="D88" s="28"/>
      <c r="E88" s="17"/>
    </row>
    <row r="89" spans="2:5" x14ac:dyDescent="0.25">
      <c r="B89" s="27">
        <v>78</v>
      </c>
      <c r="C89" s="35">
        <f t="shared" si="1"/>
        <v>995020813.56835282</v>
      </c>
      <c r="D89" s="28"/>
      <c r="E89" s="17"/>
    </row>
    <row r="90" spans="2:5" x14ac:dyDescent="0.25">
      <c r="B90" s="27">
        <v>79</v>
      </c>
      <c r="C90" s="35">
        <f t="shared" si="1"/>
        <v>1065029723.2781376</v>
      </c>
      <c r="D90" s="28"/>
      <c r="E90" s="17"/>
    </row>
    <row r="91" spans="2:5" x14ac:dyDescent="0.25">
      <c r="B91" s="27">
        <v>80</v>
      </c>
      <c r="C91" s="35">
        <f t="shared" si="1"/>
        <v>1139939256.6676073</v>
      </c>
      <c r="D91" s="28"/>
      <c r="E91" s="17"/>
    </row>
    <row r="92" spans="2:5" x14ac:dyDescent="0.25">
      <c r="B92" s="27">
        <v>81</v>
      </c>
      <c r="C92" s="35">
        <f t="shared" si="1"/>
        <v>1220092457.3943398</v>
      </c>
      <c r="D92" s="28"/>
      <c r="E92" s="17"/>
    </row>
    <row r="93" spans="2:5" x14ac:dyDescent="0.25">
      <c r="B93" s="27">
        <v>82</v>
      </c>
      <c r="C93" s="35">
        <f t="shared" si="1"/>
        <v>1305856382.1719437</v>
      </c>
      <c r="D93" s="28"/>
      <c r="E93" s="17"/>
    </row>
    <row r="94" spans="2:5" x14ac:dyDescent="0.25">
      <c r="B94" s="27">
        <v>83</v>
      </c>
      <c r="C94" s="35">
        <f t="shared" si="1"/>
        <v>1397623781.6839797</v>
      </c>
      <c r="D94" s="28"/>
      <c r="E94" s="17"/>
    </row>
    <row r="95" spans="2:5" x14ac:dyDescent="0.25">
      <c r="B95" s="27">
        <v>84</v>
      </c>
      <c r="C95" s="35">
        <f t="shared" si="1"/>
        <v>1495814899.1618583</v>
      </c>
      <c r="D95" s="28"/>
      <c r="E95" s="17"/>
    </row>
    <row r="96" spans="2:5" x14ac:dyDescent="0.25">
      <c r="B96" s="27">
        <v>85</v>
      </c>
      <c r="C96" s="35">
        <f t="shared" si="1"/>
        <v>1600879394.8631885</v>
      </c>
      <c r="D96" s="28"/>
      <c r="E96" s="17"/>
    </row>
    <row r="97" spans="2:5" x14ac:dyDescent="0.25">
      <c r="B97" s="27">
        <v>86</v>
      </c>
      <c r="C97" s="35">
        <f t="shared" si="1"/>
        <v>1713298405.2636118</v>
      </c>
      <c r="D97" s="28"/>
      <c r="E97" s="17"/>
    </row>
    <row r="98" spans="2:5" x14ac:dyDescent="0.25">
      <c r="B98" s="27">
        <v>87</v>
      </c>
      <c r="C98" s="35">
        <f t="shared" si="1"/>
        <v>1833586746.3920646</v>
      </c>
      <c r="D98" s="28"/>
      <c r="E98" s="17"/>
    </row>
    <row r="99" spans="2:5" x14ac:dyDescent="0.25">
      <c r="B99" s="27">
        <v>88</v>
      </c>
      <c r="C99" s="35">
        <f t="shared" si="1"/>
        <v>1962295271.3995092</v>
      </c>
      <c r="D99" s="28"/>
      <c r="E99" s="17"/>
    </row>
    <row r="100" spans="2:5" x14ac:dyDescent="0.25">
      <c r="B100" s="27">
        <v>89</v>
      </c>
      <c r="C100" s="35">
        <f t="shared" si="1"/>
        <v>2100013393.1574748</v>
      </c>
      <c r="D100" s="28"/>
      <c r="E100" s="17"/>
    </row>
    <row r="101" spans="2:5" x14ac:dyDescent="0.25">
      <c r="B101" s="27">
        <v>90</v>
      </c>
      <c r="C101" s="35">
        <f t="shared" si="1"/>
        <v>2247371783.438498</v>
      </c>
      <c r="D101" s="28"/>
      <c r="E101" s="17"/>
    </row>
    <row r="102" spans="2:5" x14ac:dyDescent="0.25">
      <c r="B102" s="27">
        <v>91</v>
      </c>
      <c r="C102" s="35">
        <f t="shared" si="1"/>
        <v>2405045261.0391927</v>
      </c>
      <c r="D102" s="28"/>
      <c r="E102" s="17"/>
    </row>
    <row r="103" spans="2:5" x14ac:dyDescent="0.25">
      <c r="B103" s="27">
        <v>92</v>
      </c>
      <c r="C103" s="35">
        <f t="shared" si="1"/>
        <v>2573755882.0719361</v>
      </c>
      <c r="D103" s="28"/>
      <c r="E103" s="17"/>
    </row>
    <row r="104" spans="2:5" x14ac:dyDescent="0.25">
      <c r="B104" s="27">
        <v>93</v>
      </c>
      <c r="C104" s="35">
        <f t="shared" si="1"/>
        <v>2754276246.5769715</v>
      </c>
      <c r="D104" s="28"/>
      <c r="E104" s="17"/>
    </row>
    <row r="105" spans="2:5" x14ac:dyDescent="0.25">
      <c r="B105" s="27">
        <v>94</v>
      </c>
      <c r="C105" s="35">
        <f t="shared" si="1"/>
        <v>2947433036.5973597</v>
      </c>
      <c r="D105" s="28"/>
      <c r="E105" s="17"/>
    </row>
    <row r="106" spans="2:5" x14ac:dyDescent="0.25">
      <c r="B106" s="27">
        <v>95</v>
      </c>
      <c r="C106" s="35">
        <f t="shared" si="1"/>
        <v>3154110801.9191747</v>
      </c>
      <c r="D106" s="28"/>
      <c r="E106" s="17"/>
    </row>
    <row r="107" spans="2:5" x14ac:dyDescent="0.25">
      <c r="B107" s="27">
        <v>96</v>
      </c>
      <c r="C107" s="35">
        <f t="shared" si="1"/>
        <v>3375256010.8135171</v>
      </c>
      <c r="D107" s="28"/>
      <c r="E107" s="17"/>
    </row>
    <row r="108" spans="2:5" x14ac:dyDescent="0.25">
      <c r="B108" s="27">
        <v>97</v>
      </c>
      <c r="C108" s="35">
        <f t="shared" si="1"/>
        <v>3611881384.3304634</v>
      </c>
      <c r="D108" s="28"/>
      <c r="E108" s="17"/>
    </row>
    <row r="109" spans="2:5" x14ac:dyDescent="0.25">
      <c r="B109" s="27">
        <v>98</v>
      </c>
      <c r="C109" s="35">
        <f t="shared" si="1"/>
        <v>3865070533.9935961</v>
      </c>
      <c r="D109" s="28"/>
      <c r="E109" s="17"/>
    </row>
    <row r="110" spans="2:5" x14ac:dyDescent="0.25">
      <c r="B110" s="27">
        <v>99</v>
      </c>
      <c r="C110" s="35">
        <f t="shared" si="1"/>
        <v>4135982924.1331477</v>
      </c>
      <c r="D110" s="28"/>
      <c r="E110" s="17"/>
    </row>
    <row r="111" spans="2:5" x14ac:dyDescent="0.25">
      <c r="B111" s="30">
        <v>100</v>
      </c>
      <c r="C111" s="35">
        <f t="shared" si="1"/>
        <v>4425859181.582468</v>
      </c>
      <c r="D111" s="28"/>
      <c r="E111" s="17"/>
    </row>
    <row r="112" spans="2:5" x14ac:dyDescent="0.25">
      <c r="C112" s="32"/>
      <c r="D112" s="33"/>
      <c r="E112" s="17"/>
    </row>
    <row r="113" spans="3:5" x14ac:dyDescent="0.25">
      <c r="C113" s="32"/>
      <c r="D113" s="33"/>
      <c r="E113" s="17"/>
    </row>
    <row r="114" spans="3:5" x14ac:dyDescent="0.25">
      <c r="C114" s="32"/>
      <c r="D114" s="33"/>
      <c r="E114" s="17"/>
    </row>
    <row r="115" spans="3:5" x14ac:dyDescent="0.25">
      <c r="C115" s="32"/>
      <c r="D115" s="33"/>
      <c r="E115" s="17"/>
    </row>
    <row r="116" spans="3:5" x14ac:dyDescent="0.25">
      <c r="C116" s="32"/>
      <c r="D116" s="33"/>
      <c r="E116" s="17"/>
    </row>
    <row r="117" spans="3:5" x14ac:dyDescent="0.25">
      <c r="C117" s="32"/>
      <c r="D117" s="33"/>
      <c r="E117" s="17"/>
    </row>
    <row r="118" spans="3:5" x14ac:dyDescent="0.25">
      <c r="C118" s="32"/>
      <c r="D118" s="33"/>
      <c r="E118" s="17"/>
    </row>
    <row r="119" spans="3:5" x14ac:dyDescent="0.25">
      <c r="C119" s="32"/>
      <c r="D119" s="33"/>
      <c r="E119" s="17"/>
    </row>
    <row r="120" spans="3:5" x14ac:dyDescent="0.25">
      <c r="C120" s="32"/>
      <c r="D120" s="33"/>
      <c r="E120" s="17"/>
    </row>
    <row r="121" spans="3:5" x14ac:dyDescent="0.25">
      <c r="C121" s="32"/>
      <c r="D121" s="33"/>
      <c r="E121" s="17"/>
    </row>
    <row r="122" spans="3:5" x14ac:dyDescent="0.25">
      <c r="C122" s="32"/>
      <c r="D122" s="33"/>
      <c r="E122" s="17"/>
    </row>
    <row r="123" spans="3:5" x14ac:dyDescent="0.25">
      <c r="C123" s="32"/>
      <c r="D123" s="33"/>
      <c r="E123" s="17"/>
    </row>
    <row r="124" spans="3:5" x14ac:dyDescent="0.25">
      <c r="C124" s="32"/>
      <c r="D124" s="33"/>
      <c r="E124" s="33"/>
    </row>
    <row r="125" spans="3:5" x14ac:dyDescent="0.25">
      <c r="C125" s="31"/>
      <c r="D125" s="32"/>
      <c r="E125" s="33"/>
    </row>
    <row r="126" spans="3:5" x14ac:dyDescent="0.25">
      <c r="C126" s="31"/>
      <c r="D126" s="32"/>
      <c r="E126" s="33"/>
    </row>
    <row r="127" spans="3:5" x14ac:dyDescent="0.25">
      <c r="C127" s="31"/>
      <c r="D127" s="32"/>
      <c r="E127" s="33"/>
    </row>
    <row r="128" spans="3:5" x14ac:dyDescent="0.25">
      <c r="C128" s="31"/>
      <c r="D128" s="32"/>
      <c r="E128" s="33"/>
    </row>
    <row r="129" spans="3:5" x14ac:dyDescent="0.25">
      <c r="C129" s="31"/>
      <c r="D129" s="32"/>
      <c r="E129" s="33"/>
    </row>
    <row r="130" spans="3:5" x14ac:dyDescent="0.25">
      <c r="C130" s="31"/>
      <c r="D130" s="32"/>
      <c r="E130" s="33"/>
    </row>
    <row r="131" spans="3:5" x14ac:dyDescent="0.25">
      <c r="C131" s="31"/>
      <c r="D131" s="32"/>
    </row>
    <row r="132" spans="3:5" x14ac:dyDescent="0.25">
      <c r="C132" s="17"/>
    </row>
    <row r="133" spans="3:5" x14ac:dyDescent="0.25">
      <c r="C133" s="17"/>
    </row>
    <row r="134" spans="3:5" x14ac:dyDescent="0.25">
      <c r="C134" s="17"/>
    </row>
    <row r="135" spans="3:5" x14ac:dyDescent="0.25">
      <c r="C135" s="17"/>
    </row>
    <row r="136" spans="3:5" x14ac:dyDescent="0.25">
      <c r="C136" s="17"/>
    </row>
    <row r="137" spans="3:5" x14ac:dyDescent="0.25">
      <c r="C137" s="17"/>
    </row>
    <row r="138" spans="3:5" x14ac:dyDescent="0.25">
      <c r="C138" s="17"/>
    </row>
    <row r="139" spans="3:5" x14ac:dyDescent="0.25">
      <c r="C139" s="17"/>
    </row>
    <row r="140" spans="3:5" x14ac:dyDescent="0.25">
      <c r="C140" s="17"/>
    </row>
    <row r="141" spans="3:5" x14ac:dyDescent="0.25">
      <c r="C141" s="17"/>
    </row>
    <row r="142" spans="3:5" x14ac:dyDescent="0.25">
      <c r="C142" s="17"/>
    </row>
    <row r="143" spans="3:5" x14ac:dyDescent="0.25">
      <c r="C143" s="17"/>
    </row>
    <row r="144" spans="3:5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  <row r="148" spans="3:3" x14ac:dyDescent="0.25">
      <c r="C148" s="17"/>
    </row>
    <row r="149" spans="3:3" x14ac:dyDescent="0.25">
      <c r="C149" s="17"/>
    </row>
    <row r="150" spans="3:3" x14ac:dyDescent="0.25">
      <c r="C150" s="17"/>
    </row>
    <row r="151" spans="3:3" x14ac:dyDescent="0.25">
      <c r="C151" s="17"/>
    </row>
    <row r="152" spans="3:3" x14ac:dyDescent="0.25">
      <c r="C152" s="17"/>
    </row>
    <row r="153" spans="3:3" x14ac:dyDescent="0.25">
      <c r="C153" s="17"/>
    </row>
    <row r="154" spans="3:3" x14ac:dyDescent="0.25">
      <c r="C154" s="17"/>
    </row>
    <row r="155" spans="3:3" x14ac:dyDescent="0.25">
      <c r="C155" s="17"/>
    </row>
    <row r="156" spans="3:3" x14ac:dyDescent="0.25">
      <c r="C156" s="17"/>
    </row>
    <row r="157" spans="3:3" x14ac:dyDescent="0.25">
      <c r="C157" s="17"/>
    </row>
    <row r="158" spans="3:3" x14ac:dyDescent="0.25">
      <c r="C158" s="17"/>
    </row>
    <row r="159" spans="3:3" x14ac:dyDescent="0.25">
      <c r="C159" s="17"/>
    </row>
    <row r="160" spans="3:3" x14ac:dyDescent="0.25">
      <c r="C160" s="17"/>
    </row>
    <row r="161" spans="3:3" x14ac:dyDescent="0.25">
      <c r="C161" s="17"/>
    </row>
    <row r="162" spans="3:3" x14ac:dyDescent="0.25">
      <c r="C162" s="17"/>
    </row>
    <row r="163" spans="3:3" x14ac:dyDescent="0.25">
      <c r="C163" s="17"/>
    </row>
    <row r="164" spans="3:3" x14ac:dyDescent="0.25">
      <c r="C164" s="17"/>
    </row>
    <row r="165" spans="3:3" x14ac:dyDescent="0.25">
      <c r="C165" s="17"/>
    </row>
    <row r="166" spans="3:3" x14ac:dyDescent="0.25">
      <c r="C166" s="17"/>
    </row>
    <row r="167" spans="3:3" x14ac:dyDescent="0.25">
      <c r="C167" s="17"/>
    </row>
    <row r="168" spans="3:3" x14ac:dyDescent="0.25">
      <c r="C168" s="17"/>
    </row>
    <row r="169" spans="3:3" x14ac:dyDescent="0.25">
      <c r="C169" s="17"/>
    </row>
    <row r="170" spans="3:3" x14ac:dyDescent="0.25">
      <c r="C170" s="17"/>
    </row>
    <row r="171" spans="3:3" x14ac:dyDescent="0.25">
      <c r="C171" s="17"/>
    </row>
    <row r="172" spans="3:3" x14ac:dyDescent="0.25">
      <c r="C172" s="17"/>
    </row>
    <row r="173" spans="3:3" x14ac:dyDescent="0.25">
      <c r="C173" s="17"/>
    </row>
    <row r="174" spans="3:3" x14ac:dyDescent="0.25">
      <c r="C174" s="17"/>
    </row>
    <row r="175" spans="3:3" x14ac:dyDescent="0.25">
      <c r="C175" s="17"/>
    </row>
    <row r="176" spans="3:3" x14ac:dyDescent="0.25">
      <c r="C176" s="17"/>
    </row>
    <row r="177" spans="3:3" x14ac:dyDescent="0.25">
      <c r="C177" s="17"/>
    </row>
    <row r="178" spans="3:3" x14ac:dyDescent="0.25">
      <c r="C178" s="17"/>
    </row>
    <row r="179" spans="3:3" x14ac:dyDescent="0.25">
      <c r="C179" s="17"/>
    </row>
    <row r="180" spans="3:3" x14ac:dyDescent="0.25">
      <c r="C180" s="17"/>
    </row>
    <row r="181" spans="3:3" x14ac:dyDescent="0.25">
      <c r="C181" s="17"/>
    </row>
    <row r="182" spans="3:3" x14ac:dyDescent="0.25">
      <c r="C182" s="17"/>
    </row>
    <row r="183" spans="3:3" x14ac:dyDescent="0.25">
      <c r="C183" s="17"/>
    </row>
    <row r="184" spans="3:3" x14ac:dyDescent="0.25">
      <c r="C184" s="17"/>
    </row>
    <row r="185" spans="3:3" x14ac:dyDescent="0.25">
      <c r="C185" s="17"/>
    </row>
    <row r="186" spans="3:3" x14ac:dyDescent="0.25">
      <c r="C186" s="17"/>
    </row>
    <row r="187" spans="3:3" x14ac:dyDescent="0.25">
      <c r="C187" s="17"/>
    </row>
    <row r="188" spans="3:3" x14ac:dyDescent="0.25">
      <c r="C188" s="17"/>
    </row>
    <row r="189" spans="3:3" x14ac:dyDescent="0.25">
      <c r="C189" s="17"/>
    </row>
    <row r="190" spans="3:3" x14ac:dyDescent="0.25">
      <c r="C190" s="17"/>
    </row>
    <row r="191" spans="3:3" x14ac:dyDescent="0.25">
      <c r="C191" s="17"/>
    </row>
    <row r="192" spans="3:3" x14ac:dyDescent="0.25">
      <c r="C192" s="17"/>
    </row>
    <row r="193" spans="3:3" x14ac:dyDescent="0.25">
      <c r="C193" s="17"/>
    </row>
    <row r="194" spans="3:3" x14ac:dyDescent="0.25">
      <c r="C194" s="17"/>
    </row>
    <row r="195" spans="3:3" x14ac:dyDescent="0.25">
      <c r="C195" s="17"/>
    </row>
    <row r="196" spans="3:3" x14ac:dyDescent="0.25">
      <c r="C196" s="17"/>
    </row>
    <row r="197" spans="3:3" x14ac:dyDescent="0.25">
      <c r="C197" s="17"/>
    </row>
    <row r="198" spans="3:3" x14ac:dyDescent="0.25">
      <c r="C198" s="17"/>
    </row>
    <row r="199" spans="3:3" x14ac:dyDescent="0.25">
      <c r="C199" s="17"/>
    </row>
    <row r="200" spans="3:3" x14ac:dyDescent="0.25">
      <c r="C200" s="17"/>
    </row>
    <row r="201" spans="3:3" x14ac:dyDescent="0.25">
      <c r="C201" s="17"/>
    </row>
    <row r="202" spans="3:3" x14ac:dyDescent="0.25">
      <c r="C202" s="17"/>
    </row>
    <row r="203" spans="3:3" x14ac:dyDescent="0.25">
      <c r="C203" s="17"/>
    </row>
    <row r="204" spans="3:3" x14ac:dyDescent="0.25">
      <c r="C204" s="17"/>
    </row>
    <row r="205" spans="3:3" x14ac:dyDescent="0.25">
      <c r="C205" s="17"/>
    </row>
    <row r="206" spans="3:3" x14ac:dyDescent="0.25">
      <c r="C206" s="17"/>
    </row>
    <row r="207" spans="3:3" x14ac:dyDescent="0.25">
      <c r="C207" s="17"/>
    </row>
    <row r="208" spans="3:3" x14ac:dyDescent="0.25">
      <c r="C208" s="17"/>
    </row>
    <row r="209" spans="3:3" x14ac:dyDescent="0.25">
      <c r="C209" s="17"/>
    </row>
    <row r="210" spans="3:3" x14ac:dyDescent="0.25">
      <c r="C210" s="17"/>
    </row>
    <row r="211" spans="3:3" x14ac:dyDescent="0.25">
      <c r="C211" s="17"/>
    </row>
    <row r="212" spans="3:3" x14ac:dyDescent="0.25">
      <c r="C212" s="17"/>
    </row>
    <row r="213" spans="3:3" x14ac:dyDescent="0.25">
      <c r="C213" s="17"/>
    </row>
    <row r="214" spans="3:3" x14ac:dyDescent="0.25">
      <c r="C214" s="17"/>
    </row>
    <row r="215" spans="3:3" x14ac:dyDescent="0.25">
      <c r="C215" s="17"/>
    </row>
    <row r="216" spans="3:3" x14ac:dyDescent="0.25">
      <c r="C216" s="17"/>
    </row>
    <row r="217" spans="3:3" x14ac:dyDescent="0.25">
      <c r="C217" s="17"/>
    </row>
    <row r="218" spans="3:3" x14ac:dyDescent="0.25">
      <c r="C218" s="17"/>
    </row>
    <row r="219" spans="3:3" x14ac:dyDescent="0.25">
      <c r="C219" s="17"/>
    </row>
    <row r="220" spans="3:3" x14ac:dyDescent="0.25">
      <c r="C220" s="17"/>
    </row>
    <row r="221" spans="3:3" x14ac:dyDescent="0.25">
      <c r="C221" s="17"/>
    </row>
    <row r="222" spans="3:3" x14ac:dyDescent="0.25">
      <c r="C222" s="17"/>
    </row>
    <row r="223" spans="3:3" x14ac:dyDescent="0.25">
      <c r="C223" s="17"/>
    </row>
    <row r="224" spans="3:3" x14ac:dyDescent="0.25">
      <c r="C224" s="17"/>
    </row>
    <row r="225" spans="3:3" x14ac:dyDescent="0.25">
      <c r="C225" s="17"/>
    </row>
    <row r="226" spans="3:3" x14ac:dyDescent="0.25">
      <c r="C226" s="17"/>
    </row>
    <row r="227" spans="3:3" x14ac:dyDescent="0.25">
      <c r="C227" s="17"/>
    </row>
    <row r="228" spans="3:3" x14ac:dyDescent="0.25">
      <c r="C228" s="17"/>
    </row>
    <row r="229" spans="3:3" x14ac:dyDescent="0.25">
      <c r="C229" s="17"/>
    </row>
    <row r="230" spans="3:3" x14ac:dyDescent="0.25">
      <c r="C230" s="17"/>
    </row>
    <row r="231" spans="3:3" x14ac:dyDescent="0.25">
      <c r="C231" s="17"/>
    </row>
    <row r="232" spans="3:3" x14ac:dyDescent="0.25">
      <c r="C232" s="17"/>
    </row>
    <row r="233" spans="3:3" x14ac:dyDescent="0.25">
      <c r="C233" s="17"/>
    </row>
    <row r="234" spans="3:3" x14ac:dyDescent="0.25">
      <c r="C234" s="17"/>
    </row>
    <row r="235" spans="3:3" x14ac:dyDescent="0.25">
      <c r="C235" s="17"/>
    </row>
    <row r="236" spans="3:3" x14ac:dyDescent="0.25">
      <c r="C236" s="17"/>
    </row>
    <row r="237" spans="3:3" x14ac:dyDescent="0.25">
      <c r="C237" s="17"/>
    </row>
    <row r="238" spans="3:3" x14ac:dyDescent="0.25">
      <c r="C238" s="17"/>
    </row>
    <row r="239" spans="3:3" x14ac:dyDescent="0.25">
      <c r="C239" s="17"/>
    </row>
    <row r="240" spans="3:3" x14ac:dyDescent="0.25">
      <c r="C240" s="17"/>
    </row>
    <row r="241" spans="3:3" x14ac:dyDescent="0.25">
      <c r="C241" s="17"/>
    </row>
    <row r="242" spans="3:3" x14ac:dyDescent="0.25">
      <c r="C242" s="17"/>
    </row>
    <row r="243" spans="3:3" x14ac:dyDescent="0.25">
      <c r="C243" s="17"/>
    </row>
    <row r="244" spans="3:3" x14ac:dyDescent="0.25">
      <c r="C244" s="17"/>
    </row>
    <row r="245" spans="3:3" x14ac:dyDescent="0.25">
      <c r="C245" s="17"/>
    </row>
    <row r="246" spans="3:3" x14ac:dyDescent="0.25">
      <c r="C246" s="17"/>
    </row>
    <row r="247" spans="3:3" x14ac:dyDescent="0.25">
      <c r="C247" s="17"/>
    </row>
    <row r="248" spans="3:3" x14ac:dyDescent="0.25">
      <c r="C248" s="17"/>
    </row>
    <row r="249" spans="3:3" x14ac:dyDescent="0.25">
      <c r="C249" s="17"/>
    </row>
    <row r="250" spans="3:3" x14ac:dyDescent="0.25">
      <c r="C250" s="17"/>
    </row>
    <row r="251" spans="3:3" x14ac:dyDescent="0.25">
      <c r="C251" s="17"/>
    </row>
    <row r="252" spans="3:3" x14ac:dyDescent="0.25">
      <c r="C252" s="17"/>
    </row>
    <row r="253" spans="3:3" x14ac:dyDescent="0.25">
      <c r="C253" s="17"/>
    </row>
    <row r="254" spans="3:3" x14ac:dyDescent="0.25">
      <c r="C254" s="17"/>
    </row>
    <row r="255" spans="3:3" x14ac:dyDescent="0.25">
      <c r="C255" s="17"/>
    </row>
    <row r="256" spans="3:3" x14ac:dyDescent="0.25">
      <c r="C256" s="17"/>
    </row>
    <row r="257" spans="3:3" x14ac:dyDescent="0.25">
      <c r="C257" s="17"/>
    </row>
    <row r="258" spans="3:3" x14ac:dyDescent="0.25">
      <c r="C258" s="17"/>
    </row>
    <row r="259" spans="3:3" x14ac:dyDescent="0.25">
      <c r="C259" s="17"/>
    </row>
    <row r="260" spans="3:3" x14ac:dyDescent="0.25">
      <c r="C260" s="17"/>
    </row>
    <row r="261" spans="3:3" x14ac:dyDescent="0.25">
      <c r="C261" s="17"/>
    </row>
    <row r="262" spans="3:3" x14ac:dyDescent="0.25">
      <c r="C262" s="17"/>
    </row>
    <row r="263" spans="3:3" x14ac:dyDescent="0.25">
      <c r="C263" s="17"/>
    </row>
    <row r="264" spans="3:3" x14ac:dyDescent="0.25">
      <c r="C264" s="17"/>
    </row>
    <row r="265" spans="3:3" x14ac:dyDescent="0.25">
      <c r="C265" s="17"/>
    </row>
    <row r="266" spans="3:3" x14ac:dyDescent="0.25">
      <c r="C266" s="17"/>
    </row>
    <row r="267" spans="3:3" x14ac:dyDescent="0.25">
      <c r="C267" s="17"/>
    </row>
    <row r="268" spans="3:3" x14ac:dyDescent="0.25">
      <c r="C268" s="17"/>
    </row>
    <row r="269" spans="3:3" x14ac:dyDescent="0.25">
      <c r="C269" s="17"/>
    </row>
    <row r="270" spans="3:3" x14ac:dyDescent="0.25">
      <c r="C270" s="17"/>
    </row>
    <row r="271" spans="3:3" x14ac:dyDescent="0.25">
      <c r="C271" s="17"/>
    </row>
    <row r="272" spans="3:3" x14ac:dyDescent="0.25">
      <c r="C272" s="17"/>
    </row>
    <row r="273" spans="3:3" x14ac:dyDescent="0.25">
      <c r="C273" s="17"/>
    </row>
    <row r="274" spans="3:3" x14ac:dyDescent="0.25">
      <c r="C274" s="17"/>
    </row>
    <row r="275" spans="3:3" x14ac:dyDescent="0.25">
      <c r="C275" s="17"/>
    </row>
    <row r="276" spans="3:3" x14ac:dyDescent="0.25">
      <c r="C276" s="17"/>
    </row>
    <row r="277" spans="3:3" x14ac:dyDescent="0.25">
      <c r="C277" s="17"/>
    </row>
    <row r="278" spans="3:3" x14ac:dyDescent="0.25">
      <c r="C278" s="17"/>
    </row>
    <row r="279" spans="3:3" x14ac:dyDescent="0.25">
      <c r="C279" s="17"/>
    </row>
    <row r="280" spans="3:3" x14ac:dyDescent="0.25">
      <c r="C280" s="17"/>
    </row>
    <row r="281" spans="3:3" x14ac:dyDescent="0.25">
      <c r="C281" s="17"/>
    </row>
    <row r="282" spans="3:3" x14ac:dyDescent="0.25">
      <c r="C282" s="17"/>
    </row>
    <row r="283" spans="3:3" x14ac:dyDescent="0.25">
      <c r="C283" s="17"/>
    </row>
    <row r="284" spans="3:3" x14ac:dyDescent="0.25">
      <c r="C284" s="17"/>
    </row>
    <row r="285" spans="3:3" x14ac:dyDescent="0.25">
      <c r="C285" s="17"/>
    </row>
    <row r="286" spans="3:3" x14ac:dyDescent="0.25">
      <c r="C286" s="17"/>
    </row>
    <row r="287" spans="3:3" x14ac:dyDescent="0.25">
      <c r="C287" s="17"/>
    </row>
    <row r="288" spans="3:3" x14ac:dyDescent="0.25">
      <c r="C288" s="17"/>
    </row>
    <row r="289" spans="3:3" x14ac:dyDescent="0.25">
      <c r="C289" s="17"/>
    </row>
    <row r="290" spans="3:3" x14ac:dyDescent="0.25">
      <c r="C290" s="17"/>
    </row>
    <row r="291" spans="3:3" x14ac:dyDescent="0.25">
      <c r="C291" s="17"/>
    </row>
    <row r="292" spans="3:3" x14ac:dyDescent="0.25">
      <c r="C292" s="17"/>
    </row>
    <row r="293" spans="3:3" x14ac:dyDescent="0.25">
      <c r="C293" s="17"/>
    </row>
    <row r="294" spans="3:3" x14ac:dyDescent="0.25">
      <c r="C294" s="17"/>
    </row>
    <row r="295" spans="3:3" x14ac:dyDescent="0.25">
      <c r="C295" s="17"/>
    </row>
    <row r="296" spans="3:3" x14ac:dyDescent="0.25">
      <c r="C296" s="17"/>
    </row>
    <row r="297" spans="3:3" x14ac:dyDescent="0.25">
      <c r="C297" s="17"/>
    </row>
    <row r="298" spans="3:3" x14ac:dyDescent="0.25">
      <c r="C298" s="17"/>
    </row>
    <row r="299" spans="3:3" x14ac:dyDescent="0.25">
      <c r="C299" s="17"/>
    </row>
    <row r="300" spans="3:3" x14ac:dyDescent="0.25">
      <c r="C300" s="17"/>
    </row>
    <row r="301" spans="3:3" x14ac:dyDescent="0.25">
      <c r="C301" s="17"/>
    </row>
    <row r="302" spans="3:3" x14ac:dyDescent="0.25">
      <c r="C302" s="17"/>
    </row>
    <row r="303" spans="3:3" x14ac:dyDescent="0.25">
      <c r="C303" s="17"/>
    </row>
    <row r="304" spans="3:3" x14ac:dyDescent="0.25">
      <c r="C304" s="17"/>
    </row>
    <row r="305" spans="3:3" x14ac:dyDescent="0.25">
      <c r="C305" s="17"/>
    </row>
    <row r="306" spans="3:3" x14ac:dyDescent="0.25">
      <c r="C306" s="17"/>
    </row>
    <row r="307" spans="3:3" x14ac:dyDescent="0.25">
      <c r="C307" s="17"/>
    </row>
    <row r="308" spans="3:3" x14ac:dyDescent="0.25">
      <c r="C308" s="17"/>
    </row>
    <row r="309" spans="3:3" x14ac:dyDescent="0.25">
      <c r="C309" s="17"/>
    </row>
    <row r="310" spans="3:3" x14ac:dyDescent="0.25">
      <c r="C310" s="17"/>
    </row>
    <row r="311" spans="3:3" x14ac:dyDescent="0.25">
      <c r="C311" s="17"/>
    </row>
    <row r="312" spans="3:3" x14ac:dyDescent="0.25">
      <c r="C312" s="17"/>
    </row>
    <row r="313" spans="3:3" x14ac:dyDescent="0.25">
      <c r="C313" s="17"/>
    </row>
    <row r="314" spans="3:3" x14ac:dyDescent="0.25">
      <c r="C314" s="17"/>
    </row>
    <row r="315" spans="3:3" x14ac:dyDescent="0.25">
      <c r="C315" s="17"/>
    </row>
    <row r="316" spans="3:3" x14ac:dyDescent="0.25">
      <c r="C316" s="17"/>
    </row>
    <row r="317" spans="3:3" x14ac:dyDescent="0.25">
      <c r="C317" s="17"/>
    </row>
    <row r="318" spans="3:3" x14ac:dyDescent="0.25">
      <c r="C318" s="17"/>
    </row>
    <row r="319" spans="3:3" x14ac:dyDescent="0.25">
      <c r="C319" s="17"/>
    </row>
    <row r="320" spans="3:3" x14ac:dyDescent="0.25">
      <c r="C320" s="17"/>
    </row>
    <row r="321" spans="3:3" x14ac:dyDescent="0.25">
      <c r="C321" s="17"/>
    </row>
    <row r="322" spans="3:3" x14ac:dyDescent="0.25">
      <c r="C322" s="17"/>
    </row>
    <row r="323" spans="3:3" x14ac:dyDescent="0.25">
      <c r="C323" s="17"/>
    </row>
    <row r="324" spans="3:3" x14ac:dyDescent="0.25">
      <c r="C324" s="17"/>
    </row>
    <row r="325" spans="3:3" x14ac:dyDescent="0.25">
      <c r="C325" s="17"/>
    </row>
    <row r="326" spans="3:3" x14ac:dyDescent="0.25">
      <c r="C326" s="17"/>
    </row>
    <row r="327" spans="3:3" x14ac:dyDescent="0.25">
      <c r="C327" s="17"/>
    </row>
    <row r="328" spans="3:3" x14ac:dyDescent="0.25">
      <c r="C328" s="17"/>
    </row>
    <row r="329" spans="3:3" x14ac:dyDescent="0.25">
      <c r="C329" s="17"/>
    </row>
    <row r="330" spans="3:3" x14ac:dyDescent="0.25">
      <c r="C330" s="17"/>
    </row>
    <row r="331" spans="3:3" x14ac:dyDescent="0.25">
      <c r="C331" s="17"/>
    </row>
    <row r="332" spans="3:3" x14ac:dyDescent="0.25">
      <c r="C332" s="17"/>
    </row>
    <row r="333" spans="3:3" x14ac:dyDescent="0.25">
      <c r="C333" s="17"/>
    </row>
    <row r="334" spans="3:3" x14ac:dyDescent="0.25">
      <c r="C334" s="17"/>
    </row>
    <row r="335" spans="3:3" x14ac:dyDescent="0.25">
      <c r="C335" s="17"/>
    </row>
    <row r="336" spans="3:3" x14ac:dyDescent="0.25">
      <c r="C336" s="17"/>
    </row>
    <row r="337" spans="3:3" x14ac:dyDescent="0.25">
      <c r="C337" s="17"/>
    </row>
    <row r="338" spans="3:3" x14ac:dyDescent="0.25">
      <c r="C338" s="17"/>
    </row>
    <row r="339" spans="3:3" x14ac:dyDescent="0.25">
      <c r="C339" s="17"/>
    </row>
    <row r="340" spans="3:3" x14ac:dyDescent="0.25">
      <c r="C340" s="17"/>
    </row>
    <row r="341" spans="3:3" x14ac:dyDescent="0.25">
      <c r="C341" s="17"/>
    </row>
    <row r="342" spans="3:3" x14ac:dyDescent="0.25">
      <c r="C342" s="17"/>
    </row>
    <row r="343" spans="3:3" x14ac:dyDescent="0.25">
      <c r="C343" s="17"/>
    </row>
    <row r="344" spans="3:3" x14ac:dyDescent="0.25">
      <c r="C344" s="17"/>
    </row>
    <row r="345" spans="3:3" x14ac:dyDescent="0.25">
      <c r="C345" s="17"/>
    </row>
    <row r="346" spans="3:3" x14ac:dyDescent="0.25">
      <c r="C346" s="17"/>
    </row>
    <row r="347" spans="3:3" x14ac:dyDescent="0.25">
      <c r="C347" s="17"/>
    </row>
    <row r="348" spans="3:3" x14ac:dyDescent="0.25">
      <c r="C348" s="17"/>
    </row>
    <row r="349" spans="3:3" x14ac:dyDescent="0.25">
      <c r="C349" s="17"/>
    </row>
    <row r="350" spans="3:3" x14ac:dyDescent="0.25">
      <c r="C350" s="17"/>
    </row>
    <row r="351" spans="3:3" x14ac:dyDescent="0.25">
      <c r="C351" s="17"/>
    </row>
    <row r="352" spans="3:3" x14ac:dyDescent="0.25">
      <c r="C352" s="17"/>
    </row>
    <row r="353" spans="3:3" x14ac:dyDescent="0.25">
      <c r="C353" s="17"/>
    </row>
    <row r="354" spans="3:3" x14ac:dyDescent="0.25">
      <c r="C354" s="17"/>
    </row>
    <row r="355" spans="3:3" x14ac:dyDescent="0.25">
      <c r="C355" s="17"/>
    </row>
    <row r="356" spans="3:3" x14ac:dyDescent="0.25">
      <c r="C356" s="17"/>
    </row>
    <row r="357" spans="3:3" x14ac:dyDescent="0.25">
      <c r="C357" s="17"/>
    </row>
    <row r="358" spans="3:3" x14ac:dyDescent="0.25">
      <c r="C358" s="17"/>
    </row>
    <row r="359" spans="3:3" x14ac:dyDescent="0.25">
      <c r="C359" s="17"/>
    </row>
    <row r="360" spans="3:3" x14ac:dyDescent="0.25">
      <c r="C360" s="17"/>
    </row>
    <row r="361" spans="3:3" x14ac:dyDescent="0.25">
      <c r="C361" s="17"/>
    </row>
    <row r="362" spans="3:3" x14ac:dyDescent="0.25">
      <c r="C362" s="17"/>
    </row>
    <row r="363" spans="3:3" x14ac:dyDescent="0.25">
      <c r="C363" s="17"/>
    </row>
    <row r="364" spans="3:3" x14ac:dyDescent="0.25">
      <c r="C364" s="17"/>
    </row>
    <row r="365" spans="3:3" x14ac:dyDescent="0.25">
      <c r="C365" s="17"/>
    </row>
    <row r="366" spans="3:3" x14ac:dyDescent="0.25">
      <c r="C366" s="17"/>
    </row>
    <row r="367" spans="3:3" x14ac:dyDescent="0.25">
      <c r="C367" s="17"/>
    </row>
    <row r="368" spans="3:3" x14ac:dyDescent="0.25">
      <c r="C368" s="17"/>
    </row>
    <row r="369" spans="3:3" x14ac:dyDescent="0.25">
      <c r="C369" s="17"/>
    </row>
    <row r="370" spans="3:3" x14ac:dyDescent="0.25">
      <c r="C370" s="17"/>
    </row>
    <row r="371" spans="3:3" x14ac:dyDescent="0.25">
      <c r="C371" s="17"/>
    </row>
    <row r="372" spans="3:3" x14ac:dyDescent="0.25">
      <c r="C372" s="17"/>
    </row>
    <row r="373" spans="3:3" x14ac:dyDescent="0.25">
      <c r="C373" s="17"/>
    </row>
    <row r="374" spans="3:3" x14ac:dyDescent="0.25">
      <c r="C374" s="17"/>
    </row>
    <row r="375" spans="3:3" x14ac:dyDescent="0.25">
      <c r="C375" s="17"/>
    </row>
    <row r="376" spans="3:3" x14ac:dyDescent="0.25">
      <c r="C376" s="17"/>
    </row>
    <row r="377" spans="3:3" x14ac:dyDescent="0.25">
      <c r="C377" s="17"/>
    </row>
    <row r="378" spans="3:3" x14ac:dyDescent="0.25">
      <c r="C378" s="17"/>
    </row>
    <row r="379" spans="3:3" x14ac:dyDescent="0.25">
      <c r="C379" s="17"/>
    </row>
    <row r="380" spans="3:3" x14ac:dyDescent="0.25">
      <c r="C380" s="17"/>
    </row>
    <row r="381" spans="3:3" x14ac:dyDescent="0.25">
      <c r="C381" s="17"/>
    </row>
    <row r="382" spans="3:3" x14ac:dyDescent="0.25">
      <c r="C382" s="17"/>
    </row>
    <row r="383" spans="3:3" x14ac:dyDescent="0.25">
      <c r="C383" s="17"/>
    </row>
    <row r="384" spans="3:3" x14ac:dyDescent="0.25">
      <c r="C384" s="17"/>
    </row>
    <row r="385" spans="3:3" x14ac:dyDescent="0.25">
      <c r="C385" s="17"/>
    </row>
    <row r="386" spans="3:3" x14ac:dyDescent="0.25">
      <c r="C386" s="17"/>
    </row>
    <row r="387" spans="3:3" x14ac:dyDescent="0.25">
      <c r="C387" s="17"/>
    </row>
    <row r="388" spans="3:3" x14ac:dyDescent="0.25">
      <c r="C388" s="17"/>
    </row>
    <row r="389" spans="3:3" x14ac:dyDescent="0.25">
      <c r="C389" s="17"/>
    </row>
    <row r="390" spans="3:3" x14ac:dyDescent="0.25">
      <c r="C390" s="17"/>
    </row>
    <row r="391" spans="3:3" x14ac:dyDescent="0.25">
      <c r="C391" s="17"/>
    </row>
    <row r="392" spans="3:3" x14ac:dyDescent="0.25">
      <c r="C392" s="17"/>
    </row>
    <row r="393" spans="3:3" x14ac:dyDescent="0.25">
      <c r="C393" s="17"/>
    </row>
    <row r="394" spans="3:3" x14ac:dyDescent="0.25">
      <c r="C394" s="17"/>
    </row>
    <row r="395" spans="3:3" x14ac:dyDescent="0.25">
      <c r="C395" s="17"/>
    </row>
    <row r="396" spans="3:3" x14ac:dyDescent="0.25">
      <c r="C396" s="17"/>
    </row>
    <row r="397" spans="3:3" x14ac:dyDescent="0.25">
      <c r="C397" s="17"/>
    </row>
    <row r="398" spans="3:3" x14ac:dyDescent="0.25">
      <c r="C398" s="17"/>
    </row>
    <row r="399" spans="3:3" x14ac:dyDescent="0.25">
      <c r="C399" s="17"/>
    </row>
    <row r="400" spans="3:3" x14ac:dyDescent="0.25">
      <c r="C400" s="17"/>
    </row>
    <row r="401" spans="3:3" x14ac:dyDescent="0.25">
      <c r="C401" s="17"/>
    </row>
    <row r="402" spans="3:3" x14ac:dyDescent="0.25">
      <c r="C402" s="17"/>
    </row>
    <row r="403" spans="3:3" x14ac:dyDescent="0.25">
      <c r="C403" s="17"/>
    </row>
    <row r="404" spans="3:3" x14ac:dyDescent="0.25">
      <c r="C404" s="17"/>
    </row>
    <row r="405" spans="3:3" x14ac:dyDescent="0.25">
      <c r="C405" s="17"/>
    </row>
    <row r="406" spans="3:3" x14ac:dyDescent="0.25">
      <c r="C406" s="17"/>
    </row>
    <row r="407" spans="3:3" x14ac:dyDescent="0.25">
      <c r="C407" s="17"/>
    </row>
    <row r="408" spans="3:3" x14ac:dyDescent="0.25">
      <c r="C408" s="17"/>
    </row>
    <row r="409" spans="3:3" x14ac:dyDescent="0.25">
      <c r="C409" s="17"/>
    </row>
    <row r="410" spans="3:3" x14ac:dyDescent="0.25">
      <c r="C410" s="17"/>
    </row>
    <row r="411" spans="3:3" x14ac:dyDescent="0.25">
      <c r="C411" s="17"/>
    </row>
    <row r="412" spans="3:3" x14ac:dyDescent="0.25">
      <c r="C412" s="17"/>
    </row>
    <row r="413" spans="3:3" x14ac:dyDescent="0.25">
      <c r="C413" s="17"/>
    </row>
    <row r="414" spans="3:3" x14ac:dyDescent="0.25">
      <c r="C414" s="17"/>
    </row>
    <row r="415" spans="3:3" x14ac:dyDescent="0.25">
      <c r="C415" s="17"/>
    </row>
    <row r="416" spans="3:3" x14ac:dyDescent="0.25">
      <c r="C416" s="17"/>
    </row>
    <row r="417" spans="3:3" x14ac:dyDescent="0.25">
      <c r="C417" s="17"/>
    </row>
    <row r="418" spans="3:3" x14ac:dyDescent="0.25">
      <c r="C418" s="17"/>
    </row>
    <row r="419" spans="3:3" x14ac:dyDescent="0.25">
      <c r="C419" s="17"/>
    </row>
    <row r="420" spans="3:3" x14ac:dyDescent="0.25">
      <c r="C420" s="17"/>
    </row>
    <row r="421" spans="3:3" x14ac:dyDescent="0.25">
      <c r="C421" s="17"/>
    </row>
    <row r="422" spans="3:3" x14ac:dyDescent="0.25">
      <c r="C422" s="17"/>
    </row>
    <row r="423" spans="3:3" x14ac:dyDescent="0.25">
      <c r="C423" s="17"/>
    </row>
    <row r="424" spans="3:3" x14ac:dyDescent="0.25">
      <c r="C424" s="17"/>
    </row>
    <row r="425" spans="3:3" x14ac:dyDescent="0.25">
      <c r="C425" s="17"/>
    </row>
    <row r="426" spans="3:3" x14ac:dyDescent="0.25">
      <c r="C426" s="17"/>
    </row>
    <row r="427" spans="3:3" x14ac:dyDescent="0.25">
      <c r="C427" s="17"/>
    </row>
    <row r="428" spans="3:3" x14ac:dyDescent="0.25">
      <c r="C428" s="17"/>
    </row>
    <row r="429" spans="3:3" x14ac:dyDescent="0.25">
      <c r="C429" s="17"/>
    </row>
    <row r="430" spans="3:3" x14ac:dyDescent="0.25">
      <c r="C430" s="17"/>
    </row>
    <row r="431" spans="3:3" x14ac:dyDescent="0.25">
      <c r="C431" s="17"/>
    </row>
    <row r="432" spans="3:3" x14ac:dyDescent="0.25">
      <c r="C432" s="17"/>
    </row>
    <row r="433" spans="3:3" x14ac:dyDescent="0.25">
      <c r="C433" s="17"/>
    </row>
    <row r="434" spans="3:3" x14ac:dyDescent="0.25">
      <c r="C434" s="17"/>
    </row>
    <row r="435" spans="3:3" x14ac:dyDescent="0.25">
      <c r="C435" s="17"/>
    </row>
    <row r="436" spans="3:3" x14ac:dyDescent="0.25">
      <c r="C436" s="17"/>
    </row>
    <row r="437" spans="3:3" x14ac:dyDescent="0.25">
      <c r="C437" s="17"/>
    </row>
    <row r="438" spans="3:3" x14ac:dyDescent="0.25">
      <c r="C438" s="17"/>
    </row>
    <row r="439" spans="3:3" x14ac:dyDescent="0.25">
      <c r="C439" s="17"/>
    </row>
    <row r="440" spans="3:3" x14ac:dyDescent="0.25">
      <c r="C440" s="17"/>
    </row>
    <row r="441" spans="3:3" x14ac:dyDescent="0.25">
      <c r="C441" s="17"/>
    </row>
    <row r="442" spans="3:3" x14ac:dyDescent="0.25">
      <c r="C442" s="17"/>
    </row>
    <row r="443" spans="3:3" x14ac:dyDescent="0.25">
      <c r="C443" s="17"/>
    </row>
    <row r="444" spans="3:3" x14ac:dyDescent="0.25">
      <c r="C444" s="17"/>
    </row>
    <row r="445" spans="3:3" x14ac:dyDescent="0.25">
      <c r="C445" s="17"/>
    </row>
    <row r="446" spans="3:3" x14ac:dyDescent="0.25">
      <c r="C446" s="17"/>
    </row>
    <row r="447" spans="3:3" x14ac:dyDescent="0.25">
      <c r="C447" s="17"/>
    </row>
    <row r="448" spans="3:3" x14ac:dyDescent="0.25">
      <c r="C448" s="17"/>
    </row>
    <row r="449" spans="3:3" x14ac:dyDescent="0.25">
      <c r="C449" s="17"/>
    </row>
    <row r="450" spans="3:3" x14ac:dyDescent="0.25">
      <c r="C450" s="17"/>
    </row>
    <row r="451" spans="3:3" x14ac:dyDescent="0.25">
      <c r="C451" s="17"/>
    </row>
    <row r="452" spans="3:3" x14ac:dyDescent="0.25">
      <c r="C452" s="17"/>
    </row>
    <row r="453" spans="3:3" x14ac:dyDescent="0.25">
      <c r="C453" s="17"/>
    </row>
    <row r="454" spans="3:3" x14ac:dyDescent="0.25">
      <c r="C454" s="17"/>
    </row>
    <row r="455" spans="3:3" x14ac:dyDescent="0.25">
      <c r="C455" s="17"/>
    </row>
    <row r="456" spans="3:3" x14ac:dyDescent="0.25">
      <c r="C456" s="17"/>
    </row>
    <row r="457" spans="3:3" x14ac:dyDescent="0.25">
      <c r="C457" s="17"/>
    </row>
    <row r="458" spans="3:3" x14ac:dyDescent="0.25">
      <c r="C458" s="17"/>
    </row>
    <row r="459" spans="3:3" x14ac:dyDescent="0.25">
      <c r="C459" s="17"/>
    </row>
    <row r="460" spans="3:3" x14ac:dyDescent="0.25">
      <c r="C460" s="17"/>
    </row>
    <row r="461" spans="3:3" x14ac:dyDescent="0.25">
      <c r="C461" s="17"/>
    </row>
    <row r="462" spans="3:3" x14ac:dyDescent="0.25">
      <c r="C462" s="17"/>
    </row>
    <row r="463" spans="3:3" x14ac:dyDescent="0.25">
      <c r="C463" s="17"/>
    </row>
    <row r="464" spans="3:3" x14ac:dyDescent="0.25">
      <c r="C464" s="17"/>
    </row>
    <row r="465" spans="3:3" x14ac:dyDescent="0.25">
      <c r="C465" s="17"/>
    </row>
    <row r="466" spans="3:3" x14ac:dyDescent="0.25">
      <c r="C466" s="17"/>
    </row>
    <row r="467" spans="3:3" x14ac:dyDescent="0.25">
      <c r="C467" s="17"/>
    </row>
    <row r="468" spans="3:3" x14ac:dyDescent="0.25">
      <c r="C468" s="17"/>
    </row>
    <row r="469" spans="3:3" x14ac:dyDescent="0.25">
      <c r="C469" s="17"/>
    </row>
    <row r="470" spans="3:3" x14ac:dyDescent="0.25">
      <c r="C470" s="17"/>
    </row>
    <row r="471" spans="3:3" x14ac:dyDescent="0.25">
      <c r="C471" s="17"/>
    </row>
    <row r="472" spans="3:3" x14ac:dyDescent="0.25">
      <c r="C472" s="17"/>
    </row>
    <row r="473" spans="3:3" x14ac:dyDescent="0.25">
      <c r="C473" s="17"/>
    </row>
    <row r="474" spans="3:3" x14ac:dyDescent="0.25">
      <c r="C474" s="17"/>
    </row>
    <row r="475" spans="3:3" x14ac:dyDescent="0.25">
      <c r="C475" s="17"/>
    </row>
    <row r="476" spans="3:3" x14ac:dyDescent="0.25">
      <c r="C476" s="17"/>
    </row>
    <row r="477" spans="3:3" x14ac:dyDescent="0.25">
      <c r="C477" s="17"/>
    </row>
    <row r="478" spans="3:3" x14ac:dyDescent="0.25">
      <c r="C478" s="17"/>
    </row>
    <row r="479" spans="3:3" x14ac:dyDescent="0.25">
      <c r="C479" s="17"/>
    </row>
    <row r="480" spans="3:3" x14ac:dyDescent="0.25">
      <c r="C480" s="17"/>
    </row>
    <row r="481" spans="3:3" x14ac:dyDescent="0.25">
      <c r="C481" s="17"/>
    </row>
    <row r="482" spans="3:3" x14ac:dyDescent="0.25">
      <c r="C482" s="17"/>
    </row>
    <row r="483" spans="3:3" x14ac:dyDescent="0.25">
      <c r="C483" s="17"/>
    </row>
    <row r="484" spans="3:3" x14ac:dyDescent="0.25">
      <c r="C484" s="17"/>
    </row>
    <row r="485" spans="3:3" x14ac:dyDescent="0.25">
      <c r="C485" s="17"/>
    </row>
    <row r="486" spans="3:3" x14ac:dyDescent="0.25">
      <c r="C486" s="17"/>
    </row>
    <row r="487" spans="3:3" x14ac:dyDescent="0.25">
      <c r="C487" s="17"/>
    </row>
    <row r="488" spans="3:3" x14ac:dyDescent="0.25">
      <c r="C488" s="17"/>
    </row>
    <row r="489" spans="3:3" x14ac:dyDescent="0.25">
      <c r="C489" s="17"/>
    </row>
    <row r="490" spans="3:3" x14ac:dyDescent="0.25">
      <c r="C490" s="17"/>
    </row>
    <row r="491" spans="3:3" x14ac:dyDescent="0.25">
      <c r="C491" s="17"/>
    </row>
    <row r="492" spans="3:3" x14ac:dyDescent="0.25">
      <c r="C492" s="17"/>
    </row>
    <row r="493" spans="3:3" x14ac:dyDescent="0.25">
      <c r="C493" s="17"/>
    </row>
    <row r="494" spans="3:3" x14ac:dyDescent="0.25">
      <c r="C494" s="17"/>
    </row>
    <row r="495" spans="3:3" x14ac:dyDescent="0.25">
      <c r="C495" s="17"/>
    </row>
    <row r="496" spans="3:3" x14ac:dyDescent="0.25">
      <c r="C496" s="17"/>
    </row>
    <row r="497" spans="3:3" x14ac:dyDescent="0.25">
      <c r="C497" s="17"/>
    </row>
    <row r="498" spans="3:3" x14ac:dyDescent="0.25">
      <c r="C498" s="17"/>
    </row>
    <row r="499" spans="3:3" x14ac:dyDescent="0.25">
      <c r="C499" s="17"/>
    </row>
    <row r="500" spans="3:3" x14ac:dyDescent="0.25">
      <c r="C500" s="17"/>
    </row>
    <row r="501" spans="3:3" x14ac:dyDescent="0.25">
      <c r="C501" s="17"/>
    </row>
    <row r="502" spans="3:3" x14ac:dyDescent="0.25">
      <c r="C502" s="17"/>
    </row>
    <row r="503" spans="3:3" x14ac:dyDescent="0.25">
      <c r="C503" s="17"/>
    </row>
    <row r="504" spans="3:3" x14ac:dyDescent="0.25">
      <c r="C504" s="17"/>
    </row>
    <row r="505" spans="3:3" x14ac:dyDescent="0.25">
      <c r="C505" s="17"/>
    </row>
    <row r="506" spans="3:3" x14ac:dyDescent="0.25">
      <c r="C506" s="17"/>
    </row>
    <row r="507" spans="3:3" x14ac:dyDescent="0.25">
      <c r="C507" s="17"/>
    </row>
    <row r="508" spans="3:3" x14ac:dyDescent="0.25">
      <c r="C508" s="17"/>
    </row>
    <row r="509" spans="3:3" x14ac:dyDescent="0.25">
      <c r="C509" s="17"/>
    </row>
    <row r="510" spans="3:3" x14ac:dyDescent="0.25">
      <c r="C510" s="17"/>
    </row>
    <row r="511" spans="3:3" x14ac:dyDescent="0.25">
      <c r="C511" s="17"/>
    </row>
    <row r="512" spans="3:3" x14ac:dyDescent="0.25">
      <c r="C512" s="17"/>
    </row>
    <row r="513" spans="3:3" x14ac:dyDescent="0.25">
      <c r="C513" s="17"/>
    </row>
    <row r="514" spans="3:3" x14ac:dyDescent="0.25">
      <c r="C514" s="17"/>
    </row>
    <row r="515" spans="3:3" x14ac:dyDescent="0.25">
      <c r="C515" s="17"/>
    </row>
    <row r="516" spans="3:3" x14ac:dyDescent="0.25">
      <c r="C516" s="17"/>
    </row>
    <row r="517" spans="3:3" x14ac:dyDescent="0.25">
      <c r="C517" s="17"/>
    </row>
    <row r="518" spans="3:3" x14ac:dyDescent="0.25">
      <c r="C518" s="17"/>
    </row>
    <row r="519" spans="3:3" x14ac:dyDescent="0.25">
      <c r="C519" s="17"/>
    </row>
    <row r="520" spans="3:3" x14ac:dyDescent="0.25">
      <c r="C520" s="17"/>
    </row>
    <row r="521" spans="3:3" x14ac:dyDescent="0.25">
      <c r="C521" s="17"/>
    </row>
    <row r="522" spans="3:3" x14ac:dyDescent="0.25">
      <c r="C522" s="17"/>
    </row>
    <row r="523" spans="3:3" x14ac:dyDescent="0.25">
      <c r="C523" s="17"/>
    </row>
    <row r="524" spans="3:3" x14ac:dyDescent="0.25">
      <c r="C524" s="17"/>
    </row>
    <row r="525" spans="3:3" x14ac:dyDescent="0.25">
      <c r="C525" s="17"/>
    </row>
    <row r="526" spans="3:3" x14ac:dyDescent="0.25">
      <c r="C526" s="17"/>
    </row>
    <row r="527" spans="3:3" x14ac:dyDescent="0.25">
      <c r="C527" s="17"/>
    </row>
    <row r="528" spans="3:3" x14ac:dyDescent="0.25">
      <c r="C528" s="17"/>
    </row>
    <row r="529" spans="3:3" x14ac:dyDescent="0.25">
      <c r="C529" s="17"/>
    </row>
    <row r="530" spans="3:3" x14ac:dyDescent="0.25">
      <c r="C530" s="17"/>
    </row>
    <row r="531" spans="3:3" x14ac:dyDescent="0.25">
      <c r="C531" s="17"/>
    </row>
    <row r="532" spans="3:3" x14ac:dyDescent="0.25">
      <c r="C532" s="17"/>
    </row>
    <row r="533" spans="3:3" x14ac:dyDescent="0.25">
      <c r="C533" s="17"/>
    </row>
    <row r="534" spans="3:3" x14ac:dyDescent="0.25">
      <c r="C534" s="17"/>
    </row>
    <row r="535" spans="3:3" x14ac:dyDescent="0.25">
      <c r="C535" s="17"/>
    </row>
    <row r="536" spans="3:3" x14ac:dyDescent="0.25">
      <c r="C536" s="17"/>
    </row>
    <row r="537" spans="3:3" x14ac:dyDescent="0.25">
      <c r="C537" s="17"/>
    </row>
    <row r="538" spans="3:3" x14ac:dyDescent="0.25">
      <c r="C538" s="17"/>
    </row>
    <row r="539" spans="3:3" x14ac:dyDescent="0.25">
      <c r="C539" s="17"/>
    </row>
    <row r="540" spans="3:3" x14ac:dyDescent="0.25">
      <c r="C540" s="17"/>
    </row>
    <row r="541" spans="3:3" x14ac:dyDescent="0.25">
      <c r="C541" s="17"/>
    </row>
    <row r="542" spans="3:3" x14ac:dyDescent="0.25">
      <c r="C542" s="17"/>
    </row>
    <row r="543" spans="3:3" x14ac:dyDescent="0.25">
      <c r="C543" s="17"/>
    </row>
    <row r="544" spans="3:3" x14ac:dyDescent="0.25">
      <c r="C544" s="17"/>
    </row>
    <row r="545" spans="3:3" x14ac:dyDescent="0.25">
      <c r="C545" s="17"/>
    </row>
    <row r="546" spans="3:3" x14ac:dyDescent="0.25">
      <c r="C546" s="17"/>
    </row>
    <row r="547" spans="3:3" x14ac:dyDescent="0.25">
      <c r="C547" s="17"/>
    </row>
    <row r="548" spans="3:3" x14ac:dyDescent="0.25">
      <c r="C548" s="17"/>
    </row>
    <row r="549" spans="3:3" x14ac:dyDescent="0.25">
      <c r="C549" s="17"/>
    </row>
    <row r="550" spans="3:3" x14ac:dyDescent="0.25">
      <c r="C550" s="17"/>
    </row>
    <row r="551" spans="3:3" x14ac:dyDescent="0.25">
      <c r="C551" s="17"/>
    </row>
    <row r="552" spans="3:3" x14ac:dyDescent="0.25">
      <c r="C552" s="17"/>
    </row>
    <row r="553" spans="3:3" x14ac:dyDescent="0.25">
      <c r="C553" s="17"/>
    </row>
    <row r="554" spans="3:3" x14ac:dyDescent="0.25">
      <c r="C554" s="17"/>
    </row>
    <row r="555" spans="3:3" x14ac:dyDescent="0.25">
      <c r="C555" s="17"/>
    </row>
    <row r="556" spans="3:3" x14ac:dyDescent="0.25">
      <c r="C556" s="17"/>
    </row>
    <row r="557" spans="3:3" x14ac:dyDescent="0.25">
      <c r="C557" s="17"/>
    </row>
    <row r="558" spans="3:3" x14ac:dyDescent="0.25">
      <c r="C558" s="17"/>
    </row>
    <row r="559" spans="3:3" x14ac:dyDescent="0.25">
      <c r="C559" s="17"/>
    </row>
    <row r="560" spans="3:3" x14ac:dyDescent="0.25">
      <c r="C560" s="17"/>
    </row>
    <row r="561" spans="3:3" x14ac:dyDescent="0.25">
      <c r="C561" s="17"/>
    </row>
    <row r="562" spans="3:3" x14ac:dyDescent="0.25">
      <c r="C562" s="17"/>
    </row>
    <row r="563" spans="3:3" x14ac:dyDescent="0.25">
      <c r="C563" s="17"/>
    </row>
    <row r="564" spans="3:3" x14ac:dyDescent="0.25">
      <c r="C564" s="17"/>
    </row>
    <row r="565" spans="3:3" x14ac:dyDescent="0.25">
      <c r="C565" s="17"/>
    </row>
    <row r="566" spans="3:3" x14ac:dyDescent="0.25">
      <c r="C566" s="17"/>
    </row>
    <row r="567" spans="3:3" x14ac:dyDescent="0.25">
      <c r="C567" s="17"/>
    </row>
    <row r="568" spans="3:3" x14ac:dyDescent="0.25">
      <c r="C568" s="17"/>
    </row>
    <row r="569" spans="3:3" x14ac:dyDescent="0.25">
      <c r="C569" s="17"/>
    </row>
    <row r="570" spans="3:3" x14ac:dyDescent="0.25">
      <c r="C570" s="17"/>
    </row>
    <row r="571" spans="3:3" x14ac:dyDescent="0.25">
      <c r="C571" s="17"/>
    </row>
    <row r="572" spans="3:3" x14ac:dyDescent="0.25">
      <c r="C572" s="17"/>
    </row>
    <row r="573" spans="3:3" x14ac:dyDescent="0.25">
      <c r="C573" s="17"/>
    </row>
    <row r="574" spans="3:3" x14ac:dyDescent="0.25">
      <c r="C574" s="17"/>
    </row>
    <row r="575" spans="3:3" x14ac:dyDescent="0.25">
      <c r="C575" s="17"/>
    </row>
    <row r="576" spans="3:3" x14ac:dyDescent="0.25">
      <c r="C576" s="17"/>
    </row>
    <row r="577" spans="3:3" x14ac:dyDescent="0.25">
      <c r="C577" s="17"/>
    </row>
    <row r="578" spans="3:3" x14ac:dyDescent="0.25">
      <c r="C578" s="17"/>
    </row>
    <row r="579" spans="3:3" x14ac:dyDescent="0.25">
      <c r="C579" s="17"/>
    </row>
    <row r="580" spans="3:3" x14ac:dyDescent="0.25">
      <c r="C580" s="17"/>
    </row>
    <row r="581" spans="3:3" x14ac:dyDescent="0.25">
      <c r="C581" s="17"/>
    </row>
    <row r="582" spans="3:3" x14ac:dyDescent="0.25">
      <c r="C582" s="17"/>
    </row>
    <row r="583" spans="3:3" x14ac:dyDescent="0.25">
      <c r="C583" s="17"/>
    </row>
    <row r="584" spans="3:3" x14ac:dyDescent="0.25">
      <c r="C584" s="17"/>
    </row>
    <row r="585" spans="3:3" x14ac:dyDescent="0.25">
      <c r="C585" s="17"/>
    </row>
    <row r="586" spans="3:3" x14ac:dyDescent="0.25">
      <c r="C586" s="17"/>
    </row>
    <row r="587" spans="3:3" x14ac:dyDescent="0.25">
      <c r="C587" s="17"/>
    </row>
    <row r="588" spans="3:3" x14ac:dyDescent="0.25">
      <c r="C588" s="17"/>
    </row>
    <row r="589" spans="3:3" x14ac:dyDescent="0.25">
      <c r="C589" s="17"/>
    </row>
    <row r="590" spans="3:3" x14ac:dyDescent="0.25">
      <c r="C590" s="17"/>
    </row>
    <row r="591" spans="3:3" x14ac:dyDescent="0.25">
      <c r="C591" s="17"/>
    </row>
    <row r="592" spans="3:3" x14ac:dyDescent="0.25">
      <c r="C592" s="17"/>
    </row>
    <row r="593" spans="3:3" x14ac:dyDescent="0.25">
      <c r="C593" s="17"/>
    </row>
    <row r="594" spans="3:3" x14ac:dyDescent="0.25">
      <c r="C594" s="17"/>
    </row>
    <row r="595" spans="3:3" x14ac:dyDescent="0.25">
      <c r="C595" s="17"/>
    </row>
    <row r="596" spans="3:3" x14ac:dyDescent="0.25">
      <c r="C596" s="17"/>
    </row>
    <row r="597" spans="3:3" x14ac:dyDescent="0.25">
      <c r="C597" s="17"/>
    </row>
    <row r="598" spans="3:3" x14ac:dyDescent="0.25">
      <c r="C598" s="17"/>
    </row>
    <row r="599" spans="3:3" x14ac:dyDescent="0.25">
      <c r="C599" s="17"/>
    </row>
    <row r="600" spans="3:3" x14ac:dyDescent="0.25">
      <c r="C600" s="17"/>
    </row>
    <row r="601" spans="3:3" x14ac:dyDescent="0.25">
      <c r="C601" s="17"/>
    </row>
    <row r="602" spans="3:3" x14ac:dyDescent="0.25">
      <c r="C602" s="17"/>
    </row>
    <row r="603" spans="3:3" x14ac:dyDescent="0.25">
      <c r="C603" s="17"/>
    </row>
    <row r="604" spans="3:3" x14ac:dyDescent="0.25">
      <c r="C604" s="17"/>
    </row>
    <row r="605" spans="3:3" x14ac:dyDescent="0.25">
      <c r="C605" s="17"/>
    </row>
    <row r="606" spans="3:3" x14ac:dyDescent="0.25">
      <c r="C606" s="17"/>
    </row>
    <row r="607" spans="3:3" x14ac:dyDescent="0.25">
      <c r="C607" s="17"/>
    </row>
    <row r="608" spans="3:3" x14ac:dyDescent="0.25">
      <c r="C608" s="17"/>
    </row>
    <row r="609" spans="3:3" x14ac:dyDescent="0.25">
      <c r="C609" s="17"/>
    </row>
    <row r="610" spans="3:3" x14ac:dyDescent="0.25">
      <c r="C610" s="17"/>
    </row>
    <row r="611" spans="3:3" x14ac:dyDescent="0.25">
      <c r="C61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расчет капитала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Секрияров</dc:creator>
  <cp:lastModifiedBy>Алексей Секрияров</cp:lastModifiedBy>
  <cp:lastPrinted>2019-12-18T11:32:45Z</cp:lastPrinted>
  <dcterms:created xsi:type="dcterms:W3CDTF">2019-12-18T10:47:00Z</dcterms:created>
  <dcterms:modified xsi:type="dcterms:W3CDTF">2019-12-18T13:16:25Z</dcterms:modified>
</cp:coreProperties>
</file>